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80" yWindow="300" windowWidth="20865" windowHeight="11235" tabRatio="674"/>
  </bookViews>
  <sheets>
    <sheet name="A Instructions" sheetId="3" r:id="rId1"/>
    <sheet name="B Budget - Coprod artistique" sheetId="2" r:id="rId2"/>
    <sheet name="C Déplacement coprod artistique" sheetId="4" r:id="rId3"/>
    <sheet name="D Budget - Coprod financière" sheetId="1" r:id="rId4"/>
  </sheets>
  <externalReferences>
    <externalReference r:id="rId5"/>
    <externalReference r:id="rId6"/>
    <externalReference r:id="rId7"/>
    <externalReference r:id="rId8"/>
    <externalReference r:id="rId9"/>
  </externalReferences>
  <definedNames>
    <definedName name="Canada">[1]Dropdown!$A$10:$A$15</definedName>
    <definedName name="CanadaTravel">[2]Sheet9!$A$10:$A$15</definedName>
    <definedName name="Collections" localSheetId="2">[3]DropdownCLLCTN!$A$3:$A$7</definedName>
    <definedName name="Collections">[4]DropdownCLLCTN!$A$3:$A$7</definedName>
    <definedName name="Collections2" localSheetId="2">[3]DropdownCLLCTN!$A$12:$A$18</definedName>
    <definedName name="Collections2">[4]DropdownCLLCTN!$A$12:$A$18</definedName>
    <definedName name="Définition_des_coproductions">'A Instructions'!$B$69</definedName>
    <definedName name="Northern">[1]Dropdown!$A$5:$A$7</definedName>
    <definedName name="NorthernTravel">[5]Sheet9!$A$5:$A$7</definedName>
    <definedName name="_xlnm.Print_Area" localSheetId="0">'A Instructions'!$A$1:$Q$81</definedName>
    <definedName name="_xlnm.Print_Area" localSheetId="1">'B Budget - Coprod artistique'!$A$1:$I$150</definedName>
    <definedName name="_xlnm.Print_Area" localSheetId="2">'C Déplacement coprod artistique'!$B$2:$J$68</definedName>
    <definedName name="_xlnm.Print_Area" localSheetId="3">'D Budget - Coprod financière'!$B$1:$G$15</definedName>
    <definedName name="_xlnm.Print_Titles" localSheetId="0">'A Instructions'!$2:$2</definedName>
    <definedName name="_xlnm.Print_Titles" localSheetId="1">'B Budget - Coprod artistique'!$13:$13</definedName>
    <definedName name="_xlnm.Print_Titles" localSheetId="2">'C Déplacement coprod artistique'!$2:$2</definedName>
    <definedName name="TranslationGenres" localSheetId="0">#REF!</definedName>
    <definedName name="TranslationGenres" localSheetId="2">#REF!</definedName>
    <definedName name="TranslationGenres">#REF!</definedName>
    <definedName name="Travelling" localSheetId="0">#REF!</definedName>
    <definedName name="Travelling" localSheetId="2">#REF!</definedName>
    <definedName name="Travelling">#REF!</definedName>
    <definedName name="TravellingFrom" localSheetId="0">#REF!</definedName>
    <definedName name="TravellingFrom" localSheetId="2">#REF!</definedName>
    <definedName name="TravellingFrom">#REF!</definedName>
    <definedName name="TravellingFromLocation" localSheetId="0">#REF!</definedName>
    <definedName name="TravellingFromLocation" localSheetId="2">#REF!</definedName>
    <definedName name="TravellingFromLocation">#REF!</definedName>
    <definedName name="TravellingTo" localSheetId="0">#REF!</definedName>
    <definedName name="TravellingTo" localSheetId="2">#REF!</definedName>
    <definedName name="TravellingTo">#REF!</definedName>
    <definedName name="VAProgramming" localSheetId="2">'[3]Dropdown PRGMG'!$A$3:$A$9</definedName>
    <definedName name="VAProgramming">'[4]Dropdown PRGMG'!$A$3:$A$9</definedName>
  </definedNames>
  <calcPr calcId="145621"/>
</workbook>
</file>

<file path=xl/calcChain.xml><?xml version="1.0" encoding="utf-8"?>
<calcChain xmlns="http://schemas.openxmlformats.org/spreadsheetml/2006/main">
  <c r="E141" i="2" l="1"/>
  <c r="E140" i="2"/>
  <c r="E139" i="2"/>
  <c r="E137" i="2"/>
  <c r="E136" i="2"/>
  <c r="E135" i="2"/>
  <c r="E134" i="2"/>
  <c r="E133" i="2"/>
  <c r="E129" i="2"/>
  <c r="E128" i="2"/>
  <c r="E127" i="2"/>
  <c r="E126" i="2"/>
  <c r="E125" i="2"/>
  <c r="E124" i="2"/>
  <c r="E123" i="2"/>
  <c r="E121" i="2"/>
  <c r="E117" i="2"/>
  <c r="E116" i="2"/>
  <c r="E112" i="2"/>
  <c r="E111" i="2"/>
  <c r="E107" i="2"/>
  <c r="E106" i="2"/>
  <c r="E105" i="2"/>
  <c r="E103" i="2"/>
  <c r="E102" i="2"/>
  <c r="E101" i="2"/>
  <c r="E99" i="2"/>
  <c r="E98" i="2"/>
  <c r="G65" i="4" l="1"/>
  <c r="G64" i="4"/>
  <c r="G63" i="4"/>
  <c r="G62" i="4"/>
  <c r="G61" i="4"/>
  <c r="G60" i="4"/>
  <c r="G59" i="4"/>
  <c r="G58" i="4"/>
  <c r="G57" i="4"/>
  <c r="G56" i="4"/>
  <c r="G50" i="4"/>
  <c r="G49" i="4"/>
  <c r="G48" i="4"/>
  <c r="G47" i="4"/>
  <c r="G46" i="4"/>
  <c r="G45" i="4"/>
  <c r="F45" i="4"/>
  <c r="E45" i="4"/>
  <c r="D45" i="4"/>
  <c r="C45" i="4"/>
  <c r="B45" i="4"/>
  <c r="G44" i="4"/>
  <c r="G43" i="4"/>
  <c r="G42" i="4"/>
  <c r="G41" i="4"/>
  <c r="G40" i="4"/>
  <c r="D39" i="4"/>
  <c r="C39" i="4"/>
  <c r="B39" i="4"/>
  <c r="G38" i="4"/>
  <c r="G37" i="4"/>
  <c r="G36" i="4"/>
  <c r="G35" i="4"/>
  <c r="G34" i="4"/>
  <c r="G28" i="4"/>
  <c r="G27" i="4"/>
  <c r="G26" i="4"/>
  <c r="G25" i="4"/>
  <c r="G24" i="4"/>
  <c r="G22" i="4"/>
  <c r="G21" i="4"/>
  <c r="G20" i="4"/>
  <c r="G19" i="4"/>
  <c r="G18" i="4"/>
  <c r="G16" i="4"/>
  <c r="G15" i="4"/>
  <c r="G14" i="4"/>
  <c r="G13" i="4"/>
  <c r="G12" i="4"/>
  <c r="G11" i="4"/>
  <c r="G10" i="4"/>
  <c r="G9" i="4"/>
  <c r="G8" i="4"/>
  <c r="G7" i="4"/>
  <c r="G66" i="4" l="1"/>
  <c r="G29" i="4"/>
  <c r="G51" i="4"/>
  <c r="E56" i="2"/>
  <c r="H43" i="2"/>
  <c r="G43" i="2"/>
  <c r="F43" i="2"/>
  <c r="E43" i="2"/>
  <c r="H25" i="2"/>
  <c r="G25" i="2"/>
  <c r="F25" i="2"/>
  <c r="E25" i="2"/>
  <c r="H56" i="2"/>
  <c r="G56" i="2"/>
  <c r="F56" i="2"/>
  <c r="H72" i="2"/>
  <c r="G72" i="2"/>
  <c r="F72" i="2"/>
  <c r="E72" i="2"/>
  <c r="E81" i="2"/>
  <c r="C130" i="2"/>
  <c r="C118" i="2"/>
  <c r="C113" i="2"/>
  <c r="H108" i="2"/>
  <c r="G108" i="2"/>
  <c r="F108" i="2"/>
  <c r="D108" i="2"/>
  <c r="C108" i="2"/>
  <c r="H142" i="2"/>
  <c r="G142" i="2"/>
  <c r="F142" i="2"/>
  <c r="E142" i="2"/>
  <c r="D142" i="2"/>
  <c r="C142" i="2"/>
  <c r="F12" i="1"/>
  <c r="E12" i="1"/>
  <c r="H130" i="2" l="1"/>
  <c r="G130" i="2"/>
  <c r="F130" i="2"/>
  <c r="D130" i="2"/>
  <c r="E130" i="2"/>
  <c r="H118" i="2"/>
  <c r="G118" i="2"/>
  <c r="F118" i="2"/>
  <c r="D118" i="2"/>
  <c r="E118" i="2"/>
  <c r="H113" i="2"/>
  <c r="G113" i="2"/>
  <c r="F113" i="2"/>
  <c r="D113" i="2"/>
  <c r="E113" i="2"/>
  <c r="E97" i="2"/>
  <c r="E108" i="2" s="1"/>
  <c r="H81" i="2"/>
  <c r="G81" i="2"/>
  <c r="F81" i="2"/>
  <c r="D12" i="1"/>
  <c r="C12" i="1"/>
  <c r="F144" i="2" l="1"/>
  <c r="D144" i="2"/>
  <c r="C144" i="2"/>
  <c r="H144" i="2"/>
  <c r="G144" i="2"/>
  <c r="E144" i="2"/>
  <c r="G83" i="2"/>
  <c r="G147" i="2" s="1"/>
  <c r="F83" i="2"/>
  <c r="F146" i="2" s="1"/>
  <c r="H83" i="2"/>
  <c r="H147" i="2" s="1"/>
  <c r="E83" i="2"/>
  <c r="E146" i="2" s="1"/>
  <c r="G88" i="2" l="1"/>
  <c r="G146" i="2"/>
  <c r="H88" i="2"/>
  <c r="H146" i="2"/>
  <c r="F88" i="2"/>
  <c r="F147" i="2"/>
  <c r="E88" i="2"/>
  <c r="E147" i="2"/>
</calcChain>
</file>

<file path=xl/sharedStrings.xml><?xml version="1.0" encoding="utf-8"?>
<sst xmlns="http://schemas.openxmlformats.org/spreadsheetml/2006/main" count="202" uniqueCount="166">
  <si>
    <t>Rayonner à l’international : Coproduction - Coproduction financière (festivals et diffuseurs)</t>
  </si>
  <si>
    <t>Budget</t>
  </si>
  <si>
    <t xml:space="preserve">Données réelles </t>
  </si>
  <si>
    <t>Notes au budget (facultatif)</t>
  </si>
  <si>
    <t xml:space="preserve">Cachet de coproduction versé à des artistes, groupes ou organismes international </t>
  </si>
  <si>
    <t xml:space="preserve">Calcul du montant admissible à une subvention </t>
  </si>
  <si>
    <t>50 % des frais de coproduction, jusqu'à 50 000 $</t>
  </si>
  <si>
    <t>Nombre de présentations ou de performances au Canada</t>
  </si>
  <si>
    <t>Nombre de présentations ou de performances à l'extérieur</t>
  </si>
  <si>
    <t>Nombre de jours de présentation ou de performance au Canada</t>
  </si>
  <si>
    <t xml:space="preserve">2e partie : Couts de la coprodcution </t>
  </si>
  <si>
    <t>Veuillez inscrire ci-dessous les dépenses relatives à votre projet</t>
  </si>
  <si>
    <t>Personnel artistique</t>
  </si>
  <si>
    <t>Artistes de spectacle et artistes-exposants</t>
  </si>
  <si>
    <t>Autre personnel artistique</t>
  </si>
  <si>
    <t>Autre coûts artistique</t>
  </si>
  <si>
    <t>Comprennent l’accessibilité du public, par ex. interprétation gestuelle, sous-titrage, description audio, etc.</t>
  </si>
  <si>
    <t>Personnel de production, technique et d’installation</t>
  </si>
  <si>
    <t>Matériel artistique et de production</t>
  </si>
  <si>
    <t xml:space="preserve">Location d’espace </t>
  </si>
  <si>
    <t>Location d’équipement</t>
  </si>
  <si>
    <t>Autres coûts artistique</t>
  </si>
  <si>
    <t>Frais de déplacement</t>
  </si>
  <si>
    <t xml:space="preserve">Autre frais de déplacement (taxi, navette, etc.) </t>
  </si>
  <si>
    <t>Transport et expédition des marchandises ou bagages additionnels</t>
  </si>
  <si>
    <t>Emballage et empaquetage</t>
  </si>
  <si>
    <t>Visas et assurance de voyage</t>
  </si>
  <si>
    <t>Autres coûts de déplacement</t>
  </si>
  <si>
    <t>Promotion et gestion du projet</t>
  </si>
  <si>
    <t>Personnel chargé de la promotion</t>
  </si>
  <si>
    <t>Coûts promotionnels, par ex., matériel de marketing et de promotion, et publicité</t>
  </si>
  <si>
    <t>Traduction</t>
  </si>
  <si>
    <t>Documentation</t>
  </si>
  <si>
    <t>Interprétation</t>
  </si>
  <si>
    <t>Personnel chargé de l’administration</t>
  </si>
  <si>
    <t>Coûts administratifs</t>
  </si>
  <si>
    <t>Autres coûts du projet</t>
  </si>
  <si>
    <t>Total des coûts du projet</t>
  </si>
  <si>
    <t>4e partie : Revenus du projet</t>
  </si>
  <si>
    <t>Confirmé</t>
  </si>
  <si>
    <t>En attente</t>
  </si>
  <si>
    <t>Total</t>
  </si>
  <si>
    <t>Revenus gagnés</t>
  </si>
  <si>
    <t>Ventes de billets, frais d’exposition et de présentation — Canada</t>
  </si>
  <si>
    <t xml:space="preserve">Ventes de billets, frais d’exposition et de présentation — à l'étranger </t>
  </si>
  <si>
    <t>Contribution des festivals et des diffuseurs</t>
  </si>
  <si>
    <t>Autres revenus gagnés - Canada</t>
  </si>
  <si>
    <t xml:space="preserve">Autres revenus gagnés - à l'étranger </t>
  </si>
  <si>
    <t>Contribution du partenaire de la coproduction</t>
  </si>
  <si>
    <t>Revenus du secteur privé (recettes seulement ; excluez les contributions en nature)</t>
  </si>
  <si>
    <t xml:space="preserve">Commandites, dons, subventions de fondations, collectes de fonds et autres revenus du secteur privé — Canada </t>
  </si>
  <si>
    <t>Commandites, dons, subventions de fondations, collectes de fonds et autres revenus du secteur privé — à l'etranger</t>
  </si>
  <si>
    <t>Revenus du secteur public</t>
  </si>
  <si>
    <t>Soutien à l'accès aux services (Veuillez soumettre une demande distincte au Soutien à l'accès aux services)</t>
  </si>
  <si>
    <t>Autre subvention fédérale</t>
  </si>
  <si>
    <t>Subventions municipales ou régionales</t>
  </si>
  <si>
    <t>Subvention des gouvernements étrangers</t>
  </si>
  <si>
    <t>Autres revenus du secteur public — Canada</t>
  </si>
  <si>
    <t>Autres revenus du secteur public — étranger</t>
  </si>
  <si>
    <t>Secteur privé et partenaires au Canada</t>
  </si>
  <si>
    <t>Autre ordre de gouvernement au Canada</t>
  </si>
  <si>
    <t>Secteur privé et partenaires à l’étranger</t>
  </si>
  <si>
    <t>Gouvernement étranger et ambasadeé consulats</t>
  </si>
  <si>
    <t>% du Total des coûts du projet que représente la subvention</t>
  </si>
  <si>
    <t>Déplacement du personnel</t>
  </si>
  <si>
    <t>Train, autobus, avion, etc.</t>
  </si>
  <si>
    <t>Nombre de personnes</t>
  </si>
  <si>
    <t xml:space="preserve">Tarif </t>
  </si>
  <si>
    <t>Notes</t>
  </si>
  <si>
    <t xml:space="preserve">Véhicules de particuliers : type du véhicule </t>
  </si>
  <si>
    <t>Nombre de km</t>
  </si>
  <si>
    <t>Taux d'indemnité par kilomètre</t>
  </si>
  <si>
    <t xml:space="preserve">Total </t>
  </si>
  <si>
    <t>Véhicules de location : type du véhicule</t>
  </si>
  <si>
    <t>Coût de location</t>
  </si>
  <si>
    <t>Carburant</t>
  </si>
  <si>
    <t>Assurance</t>
  </si>
  <si>
    <t>Autre</t>
  </si>
  <si>
    <t>Total de déplacement de personnel :</t>
  </si>
  <si>
    <t xml:space="preserve">Transport, expédition des marchandises et bagages additionnels </t>
  </si>
  <si>
    <t>Expédition des marchandises et bagages additionnels (précisez)</t>
  </si>
  <si>
    <t xml:space="preserve">Coût </t>
  </si>
  <si>
    <t xml:space="preserve">Assurance </t>
  </si>
  <si>
    <t>Total de transport, d'expédition des marchandises et des bagages additionnels</t>
  </si>
  <si>
    <t xml:space="preserve">Hébergement et indemnité journalière </t>
  </si>
  <si>
    <r>
      <t xml:space="preserve">Rôle </t>
    </r>
    <r>
      <rPr>
        <sz val="11"/>
        <rFont val="Arial"/>
        <family val="2"/>
      </rPr>
      <t>(par ex., artiste, danseur, musicien,  directeur, commissaire, technicien, etc.)</t>
    </r>
  </si>
  <si>
    <t xml:space="preserve">Nombre de jours en tournée </t>
  </si>
  <si>
    <t xml:space="preserve">Total, 150 $ par personne par jour </t>
  </si>
  <si>
    <t>Total de l'accommodation and frais de subsistance :</t>
  </si>
  <si>
    <t xml:space="preserve">Date : </t>
  </si>
  <si>
    <t>Date :</t>
  </si>
  <si>
    <t>50% du Total des coûts du projet, maximum 50 000 $</t>
  </si>
  <si>
    <t>Lorsque vous cliquez sur « Sauvegarder », tous les onglets sont sauvegardés en même temps.</t>
  </si>
  <si>
    <t xml:space="preserve">Lorsque vous téléversez le document à votre formulaire de demande, tous les onglets y sont transférés ensemble. </t>
  </si>
  <si>
    <t>1. Après avoir téléchargé le formulaire, sauvegardez-le sur votre ordinateur. Vous pouvez le sauvegarder sous un nom différent.</t>
  </si>
  <si>
    <t>3. N’oubliez pas de sauvegarder à nouveau le document sur votre ordinateur.</t>
  </si>
  <si>
    <t>4. Retournez au portail et téléversez le document complet à votre demande.</t>
  </si>
  <si>
    <t>Si votre demande est retenue et que vous soumettez des mises à jour du projet, vous pourrez fournir un budget révisé en utilisant les colonnes de mise à jour.</t>
  </si>
  <si>
    <t>Définition des coproductions</t>
  </si>
  <si>
    <t>Arrangement selon lequel au moins deux groupes ou organismes artistiques combinent leurs ressources créatives, financières et humaines afin de réaliser un projet artistique pour lequel ces groupes ou organismes partagent le mérite en tant que créateurs ou réalisateurs de la production, de l’exposition ou de la publication.</t>
  </si>
  <si>
    <t>Arrangement selon lequel un festival ou un présentateur contribue financièrement à un projet artistique nouveau ou inachevé qui est créé ou réalisé par un artiste, un groupe ou un organisme artistique. Il y a souvent plusieurs coproducteurs financiers qui contribuent au projet et, généralement, le projet fini est présenté ou exposé plus tard par les festivals et les présentateurs ayant aidé à le financer.</t>
  </si>
  <si>
    <t>Pour les coproductions artistiques :</t>
  </si>
  <si>
    <t>Rayonner à l’international : Coproduction - Coproductions artistiques (groupes et organismes artistiques)</t>
  </si>
  <si>
    <t>Les cachets d'artistes, droits d’auteur et redevances doivent être payables à tous les artistes canadiens. Ces montants doivent être acceptés par les artistes et le demandeur, et doivent être la même, ou supérieur, les normes canadiennes actuelles.</t>
  </si>
  <si>
    <t>Subvention pour cette demande, jusqu’à 50% du total des coûts du projet, maximum 50 000 $</t>
  </si>
  <si>
    <t>Subventions provinciales ou territoriales</t>
  </si>
  <si>
    <t>Planifié</t>
  </si>
  <si>
    <t>Lorsque votre projet sera terminé et que vous soumettrez un rapport final, vous utiliserez la colonne « Données réelles ».</t>
  </si>
  <si>
    <r>
      <t xml:space="preserve">Concernant </t>
    </r>
    <r>
      <rPr>
        <sz val="11"/>
        <color theme="1"/>
        <rFont val="Calibri"/>
        <family val="2"/>
      </rPr>
      <t>«</t>
    </r>
    <r>
      <rPr>
        <sz val="11"/>
        <color theme="1"/>
        <rFont val="Arial"/>
        <family val="2"/>
      </rPr>
      <t xml:space="preserve"> </t>
    </r>
    <r>
      <rPr>
        <sz val="11"/>
        <color theme="3"/>
        <rFont val="Arial"/>
        <family val="2"/>
      </rPr>
      <t>B Budget - Coproduc artistique</t>
    </r>
    <r>
      <rPr>
        <sz val="11"/>
        <color theme="1"/>
        <rFont val="Arial"/>
        <family val="2"/>
      </rPr>
      <t xml:space="preserve"> » : </t>
    </r>
  </si>
  <si>
    <t>Instructions pour remplir le document « Budget et annexes »</t>
  </si>
  <si>
    <t>Rayonner à l’international : Coproductions</t>
  </si>
  <si>
    <t>Veuillez noter qu'au bas de la page se trouvent 4 onglets :</t>
  </si>
  <si>
    <t>Déplacement pour la coproduction artistique</t>
  </si>
  <si>
    <r>
      <t xml:space="preserve">« </t>
    </r>
    <r>
      <rPr>
        <sz val="11"/>
        <color theme="3"/>
        <rFont val="Arial"/>
        <family val="2"/>
      </rPr>
      <t>A Instructions</t>
    </r>
    <r>
      <rPr>
        <sz val="11"/>
        <rFont val="Arial"/>
        <family val="2"/>
      </rPr>
      <t xml:space="preserve"> », « </t>
    </r>
    <r>
      <rPr>
        <sz val="11"/>
        <color theme="3"/>
        <rFont val="Arial"/>
        <family val="2"/>
      </rPr>
      <t>B Budget - Coprod artistique</t>
    </r>
    <r>
      <rPr>
        <sz val="11"/>
        <rFont val="Arial"/>
        <family val="2"/>
      </rPr>
      <t xml:space="preserve"> »,  « </t>
    </r>
    <r>
      <rPr>
        <sz val="11"/>
        <color theme="3"/>
        <rFont val="Arial"/>
        <family val="2"/>
      </rPr>
      <t>C Déplacement coprod artistique</t>
    </r>
    <r>
      <rPr>
        <sz val="11"/>
        <rFont val="Arial"/>
        <family val="2"/>
      </rPr>
      <t xml:space="preserve"> », et « </t>
    </r>
    <r>
      <rPr>
        <sz val="11"/>
        <color theme="3"/>
        <rFont val="Arial"/>
        <family val="2"/>
      </rPr>
      <t>D Budget - Coprod financière</t>
    </r>
    <r>
      <rPr>
        <sz val="11"/>
        <rFont val="Arial"/>
        <family val="2"/>
      </rPr>
      <t xml:space="preserve"> ». </t>
    </r>
  </si>
  <si>
    <t>À la suite de ces instructions, chaque onglet contient une feuille distincte que vous devez compléter.</t>
  </si>
  <si>
    <r>
      <t xml:space="preserve">2. Complétez l'onglet </t>
    </r>
    <r>
      <rPr>
        <sz val="11"/>
        <color theme="1"/>
        <rFont val="Calibri"/>
        <family val="2"/>
      </rPr>
      <t>«</t>
    </r>
    <r>
      <rPr>
        <sz val="11"/>
        <color theme="1"/>
        <rFont val="Arial"/>
        <family val="2"/>
      </rPr>
      <t xml:space="preserve"> </t>
    </r>
    <r>
      <rPr>
        <sz val="11"/>
        <color theme="3"/>
        <rFont val="Arial"/>
        <family val="2"/>
      </rPr>
      <t>B Budget - Coprod artistique</t>
    </r>
    <r>
      <rPr>
        <sz val="11"/>
        <color theme="1"/>
        <rFont val="Arial"/>
        <family val="2"/>
      </rPr>
      <t xml:space="preserve"> </t>
    </r>
    <r>
      <rPr>
        <sz val="11"/>
        <color theme="1"/>
        <rFont val="Calibri"/>
        <family val="2"/>
      </rPr>
      <t>»</t>
    </r>
    <r>
      <rPr>
        <sz val="11"/>
        <color theme="1"/>
        <rFont val="Arial"/>
        <family val="2"/>
      </rPr>
      <t xml:space="preserve"> </t>
    </r>
    <r>
      <rPr>
        <b/>
        <sz val="11"/>
        <color theme="1"/>
        <rFont val="Arial"/>
        <family val="2"/>
      </rPr>
      <t>OU</t>
    </r>
    <r>
      <rPr>
        <sz val="11"/>
        <color theme="1"/>
        <rFont val="Arial"/>
        <family val="2"/>
      </rPr>
      <t xml:space="preserve"> l'onglet </t>
    </r>
    <r>
      <rPr>
        <sz val="11"/>
        <color theme="1"/>
        <rFont val="Calibri"/>
        <family val="2"/>
      </rPr>
      <t>«</t>
    </r>
    <r>
      <rPr>
        <sz val="11"/>
        <color theme="1"/>
        <rFont val="Arial"/>
        <family val="2"/>
      </rPr>
      <t xml:space="preserve"> </t>
    </r>
    <r>
      <rPr>
        <sz val="11"/>
        <color theme="3"/>
        <rFont val="Arial"/>
        <family val="2"/>
      </rPr>
      <t>D Budget - Coprod financière</t>
    </r>
    <r>
      <rPr>
        <sz val="11"/>
        <color theme="1"/>
        <rFont val="Arial"/>
        <family val="2"/>
      </rPr>
      <t xml:space="preserve"> </t>
    </r>
    <r>
      <rPr>
        <sz val="11"/>
        <color theme="1"/>
        <rFont val="Calibri"/>
        <family val="2"/>
      </rPr>
      <t>»</t>
    </r>
    <r>
      <rPr>
        <sz val="11"/>
        <color theme="1"/>
        <rFont val="Arial"/>
        <family val="2"/>
      </rPr>
      <t xml:space="preserve">. Ne complétez </t>
    </r>
    <r>
      <rPr>
        <b/>
        <sz val="11"/>
        <color theme="1"/>
        <rFont val="Arial"/>
        <family val="2"/>
      </rPr>
      <t>PAS</t>
    </r>
    <r>
      <rPr>
        <sz val="11"/>
        <color theme="1"/>
        <rFont val="Arial"/>
        <family val="2"/>
      </rPr>
      <t xml:space="preserve"> les deux budgets.</t>
    </r>
  </si>
  <si>
    <t xml:space="preserve"> - Veuillez inscrire les coûts au budget. Au besoin, ajoutez les explications de vos calculs.</t>
  </si>
  <si>
    <t>Pour les coproductions financières :</t>
  </si>
  <si>
    <t>Si votre Profil de candidat approuvé dans le portail inclu l'auto-identification comme étant un groupe ou organisme axé sur la pratique des artistes handicapés et sourds, vous pouvez soumettre une demande distincte au Soutien à l'accès aux services, lequel se trouve dans la section Fonds stratégiques de vos programmes disponibles.</t>
  </si>
  <si>
    <t>Si vous recevez un appui du Soutien à l’accès aux services pour ce projet, vous inscrirez, dans les colonnes de mise à jour et les coûts réels du budget, le montant qui vous a été accordé et les coûts couverts :</t>
  </si>
  <si>
    <r>
      <t xml:space="preserve"> - Veuillez inscrire à la ligne </t>
    </r>
    <r>
      <rPr>
        <sz val="11"/>
        <color theme="3"/>
        <rFont val="Arial"/>
        <family val="2"/>
      </rPr>
      <t xml:space="preserve">75 </t>
    </r>
    <r>
      <rPr>
        <sz val="11"/>
        <color rgb="FF000000"/>
        <rFont val="Arial"/>
        <family val="2"/>
      </rPr>
      <t xml:space="preserve">de l'onglet « </t>
    </r>
    <r>
      <rPr>
        <sz val="11"/>
        <color theme="3"/>
        <rFont val="Arial"/>
        <family val="2"/>
      </rPr>
      <t>B Budget - Coprod artistique</t>
    </r>
    <r>
      <rPr>
        <sz val="11"/>
        <color rgb="FF000000"/>
        <rFont val="Arial"/>
        <family val="2"/>
      </rPr>
      <t xml:space="preserve"> » les coûts pour les services et mesures de soutien requis pour que les artistes et les professionnels des arts aient pu réaliser le projet. </t>
    </r>
  </si>
  <si>
    <r>
      <t xml:space="preserve"> - Veuillez inscrire à la ligne</t>
    </r>
    <r>
      <rPr>
        <sz val="11"/>
        <color theme="3"/>
        <rFont val="Arial"/>
        <family val="2"/>
      </rPr>
      <t xml:space="preserve"> 120 </t>
    </r>
    <r>
      <rPr>
        <sz val="11"/>
        <color rgb="FF000000"/>
        <rFont val="Arial"/>
        <family val="2"/>
      </rPr>
      <t>le montant accordé du Soutien à l’accès des services.</t>
    </r>
  </si>
  <si>
    <r>
      <t xml:space="preserve">Vous pouvez également soumettre une mise à jour de vos Notes au budget en inscrivant vos nouvelles données en remplacement de celles déjà fournies  dans l'onglet « </t>
    </r>
    <r>
      <rPr>
        <sz val="11"/>
        <color theme="3"/>
        <rFont val="Arial"/>
        <family val="2"/>
      </rPr>
      <t>C Déplacement coprod artistique</t>
    </r>
    <r>
      <rPr>
        <sz val="11"/>
        <rFont val="Arial"/>
        <family val="2"/>
      </rPr>
      <t xml:space="preserve"> ».</t>
    </r>
  </si>
  <si>
    <t xml:space="preserve">Coproductions artistiques : Pour les mises à jour du projet et les rapports finaux, vous n'aurez pas à partager les revenus entre les colonnes « Confirmé » et « En attente ». </t>
  </si>
  <si>
    <t>Coût d'accès: coûts reliés aux mesures de soutien et services pour artistes et professionnels des arts sourds ou handicapés impliqués dans le projet</t>
  </si>
  <si>
    <t>N'oubliez pas que le formulaire de budget est conçu pour être utilisé par des candidats de différents champs de pratique (disciplines) et pour un large éventail d'activités. Il n'est pas possible d'inclure des catégories de dépenses détaillées pour chaque type d'activité. Vous trouverez plutôt un certain nombre de lignes vides dans le formulaire que vous pouvez utiliser pour préciser les dépenses qui sont pertinentes à votre projet.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</si>
  <si>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r>
      <t xml:space="preserve">1ère mise à jour, </t>
    </r>
    <r>
      <rPr>
        <sz val="11"/>
        <rFont val="Arial"/>
        <family val="2"/>
      </rPr>
      <t>au besoin</t>
    </r>
  </si>
  <si>
    <r>
      <t>2e mise à jour,</t>
    </r>
    <r>
      <rPr>
        <sz val="11"/>
        <rFont val="Arial"/>
        <family val="2"/>
      </rPr>
      <t xml:space="preserve"> au besoin</t>
    </r>
  </si>
  <si>
    <t>1ère partie : renseignements sur la coproduction</t>
  </si>
  <si>
    <r>
      <t xml:space="preserve">1ère mise à jour, </t>
    </r>
    <r>
      <rPr>
        <sz val="11"/>
        <color theme="1"/>
        <rFont val="Arial"/>
        <family val="2"/>
      </rPr>
      <t>au besoin</t>
    </r>
  </si>
  <si>
    <r>
      <t>2e mise à jour,</t>
    </r>
    <r>
      <rPr>
        <sz val="11"/>
        <color theme="1"/>
        <rFont val="Arial"/>
        <family val="2"/>
      </rPr>
      <t xml:space="preserve"> au besoin</t>
    </r>
  </si>
  <si>
    <t>Montant de la subvention</t>
  </si>
  <si>
    <r>
      <rPr>
        <b/>
        <sz val="11"/>
        <rFont val="Arial"/>
        <family val="2"/>
      </rPr>
      <t>Indemnité journalière et hébergement</t>
    </r>
    <r>
      <rPr>
        <sz val="11"/>
        <rFont val="Arial"/>
        <family val="2"/>
      </rPr>
      <t>, maximum de 150 $ par jour</t>
    </r>
  </si>
  <si>
    <t>Services en nature</t>
  </si>
  <si>
    <t>Autre services en nature</t>
  </si>
  <si>
    <t>Sous-total – Services en nature</t>
  </si>
  <si>
    <r>
      <t xml:space="preserve">Total des revenus du projet </t>
    </r>
    <r>
      <rPr>
        <sz val="11"/>
        <color theme="0"/>
        <rFont val="Arial"/>
        <family val="2"/>
      </rPr>
      <t>(doit être égal au Total des coûts du projet)</t>
    </r>
  </si>
  <si>
    <t>Les coûts doivent correspondre aux montants entrés dans l'onglet « C Déplacement coprod artistique »</t>
  </si>
  <si>
    <r>
      <t xml:space="preserve">Complétez l'onglet « </t>
    </r>
    <r>
      <rPr>
        <sz val="11"/>
        <color theme="3"/>
        <rFont val="Arial"/>
        <family val="2"/>
      </rPr>
      <t>C Déplacement coprod artistique</t>
    </r>
    <r>
      <rPr>
        <sz val="11"/>
        <rFont val="Arial"/>
        <family val="2"/>
      </rPr>
      <t xml:space="preserve"> ».</t>
    </r>
  </si>
  <si>
    <r>
      <t xml:space="preserve">Complétez l'onglet </t>
    </r>
    <r>
      <rPr>
        <sz val="11"/>
        <color theme="1"/>
        <rFont val="Calibri"/>
        <family val="2"/>
      </rPr>
      <t>«</t>
    </r>
    <r>
      <rPr>
        <sz val="11"/>
        <color theme="1"/>
        <rFont val="Arial"/>
        <family val="2"/>
      </rPr>
      <t xml:space="preserve"> </t>
    </r>
    <r>
      <rPr>
        <sz val="11"/>
        <color theme="3"/>
        <rFont val="Arial"/>
        <family val="2"/>
      </rPr>
      <t>D Budget - Coprod financière</t>
    </r>
    <r>
      <rPr>
        <sz val="11"/>
        <color theme="1"/>
        <rFont val="Arial"/>
        <family val="2"/>
      </rPr>
      <t xml:space="preserve"> </t>
    </r>
    <r>
      <rPr>
        <sz val="11"/>
        <color theme="1"/>
        <rFont val="Calibri"/>
        <family val="2"/>
      </rPr>
      <t>»</t>
    </r>
    <r>
      <rPr>
        <sz val="11"/>
        <color theme="1"/>
        <rFont val="Arial"/>
        <family val="2"/>
      </rPr>
      <t>.</t>
    </r>
  </si>
  <si>
    <t>Nombre de jours de présentation ou de performance à l’étranger</t>
  </si>
  <si>
    <t>Sous-total - Personnel artistique</t>
  </si>
  <si>
    <t>Sous-total - Autres coûts artistique</t>
  </si>
  <si>
    <t>Sous-total - Frais de déplacement</t>
  </si>
  <si>
    <t>Sous-total - Promotion et gestion du projet</t>
  </si>
  <si>
    <t>Autres coûts de promotion et gestion du projet</t>
  </si>
  <si>
    <t>Sous-total - Autres coûts du projet</t>
  </si>
  <si>
    <t>Sous-total - Revenus gagnés</t>
  </si>
  <si>
    <t>Contribution du candidat</t>
  </si>
  <si>
    <t>Contribution du candidat et du partennaire</t>
  </si>
  <si>
    <t>Sous-total - Contribution du candidat et du partennaire</t>
  </si>
  <si>
    <t xml:space="preserve">Sous-total - Revenus du secteur privé </t>
  </si>
  <si>
    <t>Sous-total - Revenus du secteur public</t>
  </si>
  <si>
    <t xml:space="preserve"> - Veuillez inscrire les renseignements concernant les coûts de déplacement.</t>
  </si>
  <si>
    <r>
      <t xml:space="preserve"> - Transférez les montants totaux aux lignes pertinentes de l'onglet « </t>
    </r>
    <r>
      <rPr>
        <sz val="11"/>
        <color theme="3"/>
        <rFont val="Arial"/>
        <family val="2"/>
      </rPr>
      <t>B Budget - Coproduc artistique</t>
    </r>
    <r>
      <rPr>
        <sz val="11"/>
        <rFont val="Arial"/>
        <family val="2"/>
      </rPr>
      <t xml:space="preserve"> ».</t>
    </r>
  </si>
  <si>
    <r>
      <t xml:space="preserve"> - Veuillez inscrire sous la rubrique « Autres coûts artistiques » à partir de la ligne </t>
    </r>
    <r>
      <rPr>
        <sz val="11"/>
        <color theme="3"/>
        <rFont val="Arial"/>
        <family val="2"/>
      </rPr>
      <t>28</t>
    </r>
    <r>
      <rPr>
        <sz val="11"/>
        <color theme="1"/>
        <rFont val="Arial"/>
        <family val="2"/>
      </rPr>
      <t xml:space="preserve"> de l'onglet « </t>
    </r>
    <r>
      <rPr>
        <sz val="11"/>
        <color theme="3"/>
        <rFont val="Arial"/>
        <family val="2"/>
      </rPr>
      <t>B Budget - Coprod artistique</t>
    </r>
    <r>
      <rPr>
        <sz val="11"/>
        <color theme="1"/>
        <rFont val="Arial"/>
        <family val="2"/>
      </rPr>
      <t xml:space="preserve"> », les coûts liés à rendre le contenu artistique accessible aux membres de l'auditoire qui sont sourds ou handicapés. </t>
    </r>
  </si>
  <si>
    <t xml:space="preserve"> - Veuillez inscrire les revenus au budget. Ceux-ci sont partagés entre deux colonnes : « Confirmé » et « En attente ». Le « Total » est automatiquement calculé. Au besoin, ajoutez les explications de vos calculs.</t>
  </si>
  <si>
    <t xml:space="preserve"> - Veuillez inscrire les autres coûts au budget. Au besoin, ajoutez les explications de vos calculs.</t>
  </si>
  <si>
    <t>Coproduction artistique (groupes et organismes artistiques) :</t>
  </si>
  <si>
    <t>Coproduction financière (festivals et diffuseurs) :</t>
  </si>
  <si>
    <t>Redevances et/ou droits d’auteur</t>
  </si>
  <si>
    <t>Ambassade ou consulat du Canada</t>
  </si>
  <si>
    <t>Soutien d’une ambassade ou d’un consulat du Canada (argent seulement)</t>
  </si>
  <si>
    <t>3e partie : Calcul du montant admissible pour la subvention</t>
  </si>
  <si>
    <t>v.201704</t>
  </si>
  <si>
    <t>Si vous n'êtes pas certain de savoir quel budget vous devez compléter, consultez la rubrique « Définition des coproductions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</si>
</sst>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164" formatCode="_(&quot;$&quot;* #,##0.00_);_(&quot;$&quot;* \(#,##0.00\);_(&quot;$&quot;* &quot;-&quot;??_);_(@_)"/>
    <numFmt numFmtId="165" formatCode="_(* #,##0.00_);_(* \(#,##0.00\);_(* &quot;-&quot;??_);_(@_)"/>
    <numFmt numFmtId="166" formatCode="&quot;$&quot;#,##0;[Red]&quot;$&quot;#,##0"/>
    <numFmt numFmtId="167" formatCode="_(&quot;$&quot;* #,##0_);_(&quot;$&quot;* \(#,##0\);_(&quot;$&quot;* &quot;-&quot;??_);_(@_)"/>
    <numFmt numFmtId="168" formatCode="&quot;$&quot;#,##0"/>
    <numFmt numFmtId="169" formatCode="0.0%"/>
    <numFmt numFmtId="170" formatCode="_ * #,##0.00_)\ &quot;$&quot;_ ;_ * \(#,##0.00\)\ &quot;$&quot;_ ;_ * &quot;-&quot;??_)\ &quot;$&quot;_ ;_ @_ "/>
    <numFmt numFmtId="171" formatCode="[$-40C]d\-mmm\-yyyy;@"/>
    <numFmt numFmtId="172" formatCode="###\ ###\ ##0"/>
    <numFmt numFmtId="173" formatCode="#\ ###\ ##0\ [$$-C0C]"/>
  </numFmts>
  <fonts count="28">
    <font>
      <sz val="11"/>
      <color theme="1"/>
      <name val="Calibri"/>
      <family val="2"/>
      <scheme val="minor"/>
    </font>
    <font>
      <sz val="11"/>
      <color theme="1"/>
      <name val="Calibri"/>
      <family val="2"/>
      <scheme val="minor"/>
    </font>
    <font>
      <sz val="11"/>
      <color theme="1"/>
      <name val="Arial"/>
      <family val="2"/>
    </font>
    <font>
      <b/>
      <sz val="11"/>
      <color theme="0"/>
      <name val="Arial"/>
      <family val="2"/>
    </font>
    <font>
      <sz val="11"/>
      <color theme="7"/>
      <name val="Arial"/>
      <family val="2"/>
    </font>
    <font>
      <b/>
      <sz val="11"/>
      <color theme="1"/>
      <name val="Arial"/>
      <family val="2"/>
    </font>
    <font>
      <b/>
      <sz val="11"/>
      <name val="Arial"/>
      <family val="2"/>
    </font>
    <font>
      <sz val="11"/>
      <name val="Arial"/>
      <family val="2"/>
    </font>
    <font>
      <sz val="11"/>
      <color rgb="FFFF0000"/>
      <name val="Arial"/>
      <family val="2"/>
    </font>
    <font>
      <sz val="11"/>
      <color rgb="FF0099FF"/>
      <name val="Arial"/>
      <family val="2"/>
    </font>
    <font>
      <b/>
      <sz val="11"/>
      <color rgb="FF0099FF"/>
      <name val="Arial"/>
      <family val="2"/>
    </font>
    <font>
      <i/>
      <sz val="11"/>
      <name val="Arial"/>
      <family val="2"/>
    </font>
    <font>
      <sz val="10"/>
      <name val="Arial"/>
      <family val="2"/>
    </font>
    <font>
      <sz val="9"/>
      <name val="Arial"/>
      <family val="2"/>
    </font>
    <font>
      <sz val="11"/>
      <name val="Calibri"/>
      <family val="2"/>
    </font>
    <font>
      <b/>
      <sz val="11"/>
      <name val="Inherit"/>
    </font>
    <font>
      <b/>
      <sz val="11"/>
      <color rgb="FFFF0000"/>
      <name val="Arial"/>
      <family val="2"/>
    </font>
    <font>
      <b/>
      <sz val="11"/>
      <color rgb="FF00B050"/>
      <name val="Arial"/>
      <family val="2"/>
    </font>
    <font>
      <sz val="11"/>
      <color theme="1"/>
      <name val="Calibri"/>
      <family val="2"/>
    </font>
    <font>
      <sz val="11"/>
      <name val="Calibri"/>
      <family val="2"/>
      <scheme val="minor"/>
    </font>
    <font>
      <b/>
      <sz val="12"/>
      <color theme="0"/>
      <name val="Arial"/>
      <family val="2"/>
    </font>
    <font>
      <b/>
      <sz val="14"/>
      <color theme="0"/>
      <name val="Arial"/>
      <family val="2"/>
    </font>
    <font>
      <sz val="11"/>
      <color theme="3"/>
      <name val="Arial"/>
      <family val="2"/>
    </font>
    <font>
      <sz val="8"/>
      <color theme="1"/>
      <name val="Arial"/>
      <family val="2"/>
    </font>
    <font>
      <sz val="11"/>
      <color rgb="FF000000"/>
      <name val="Arial"/>
      <family val="2"/>
    </font>
    <font>
      <sz val="11"/>
      <color theme="0"/>
      <name val="Arial"/>
      <family val="2"/>
    </font>
    <font>
      <u/>
      <sz val="11"/>
      <color theme="10"/>
      <name val="Calibri"/>
      <family val="2"/>
      <scheme val="minor"/>
    </font>
    <font>
      <u/>
      <sz val="11"/>
      <color theme="10"/>
      <name val="Arial"/>
      <family val="2"/>
    </font>
  </fonts>
  <fills count="10">
    <fill>
      <patternFill patternType="none"/>
    </fill>
    <fill>
      <patternFill patternType="gray125"/>
    </fill>
    <fill>
      <patternFill patternType="solid">
        <fgColor rgb="FF009ADD"/>
        <bgColor indexed="64"/>
      </patternFill>
    </fill>
    <fill>
      <patternFill patternType="solid">
        <fgColor rgb="FFFAFAFA"/>
        <bgColor indexed="64"/>
      </patternFill>
    </fill>
    <fill>
      <patternFill patternType="solid">
        <fgColor rgb="FF374D62"/>
        <bgColor indexed="64"/>
      </patternFill>
    </fill>
    <fill>
      <patternFill patternType="solid">
        <fgColor rgb="FFDBDFE8"/>
        <bgColor indexed="64"/>
      </patternFill>
    </fill>
    <fill>
      <patternFill patternType="solid">
        <fgColor rgb="FF82D4F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9">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0" fontId="13" fillId="0" borderId="4" applyNumberFormat="0">
      <alignment vertical="center" wrapText="1"/>
    </xf>
    <xf numFmtId="0" fontId="14" fillId="0" borderId="0"/>
    <xf numFmtId="0" fontId="12" fillId="0" borderId="0"/>
    <xf numFmtId="0" fontId="12" fillId="0" borderId="0"/>
    <xf numFmtId="9" fontId="1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0" fontId="26" fillId="0" borderId="0" applyNumberFormat="0" applyFill="0" applyBorder="0" applyAlignment="0" applyProtection="0"/>
  </cellStyleXfs>
  <cellXfs count="327">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5" fillId="0" borderId="0" xfId="0" applyFont="1" applyAlignment="1">
      <alignment horizontal="center" vertical="center"/>
    </xf>
    <xf numFmtId="166" fontId="6" fillId="0" borderId="4" xfId="0" applyNumberFormat="1" applyFont="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vertical="center"/>
    </xf>
    <xf numFmtId="0" fontId="2" fillId="0" borderId="0" xfId="0" applyFont="1" applyFill="1"/>
    <xf numFmtId="0" fontId="3" fillId="4" borderId="4" xfId="0" applyFont="1" applyFill="1" applyBorder="1" applyAlignment="1">
      <alignment vertical="center" wrapText="1"/>
    </xf>
    <xf numFmtId="167" fontId="7" fillId="0" borderId="0" xfId="2" applyNumberFormat="1" applyFont="1" applyBorder="1" applyAlignment="1">
      <alignment vertical="center" wrapText="1"/>
    </xf>
    <xf numFmtId="167" fontId="7" fillId="0" borderId="0" xfId="2" applyNumberFormat="1" applyFont="1" applyFill="1" applyBorder="1" applyAlignment="1">
      <alignment vertical="center" wrapText="1"/>
    </xf>
    <xf numFmtId="0" fontId="4" fillId="0" borderId="0" xfId="0" applyFont="1" applyAlignment="1">
      <alignment vertical="center" wrapText="1"/>
    </xf>
    <xf numFmtId="0" fontId="5" fillId="0" borderId="0" xfId="0" applyFont="1" applyFill="1" applyBorder="1" applyAlignment="1">
      <alignment horizontal="center" vertical="center" wrapText="1"/>
    </xf>
    <xf numFmtId="0" fontId="2" fillId="0" borderId="0" xfId="0" applyNumberFormat="1" applyFont="1" applyAlignment="1">
      <alignment horizontal="center" vertical="center"/>
    </xf>
    <xf numFmtId="168" fontId="2" fillId="0" borderId="0" xfId="0" applyNumberFormat="1" applyFont="1"/>
    <xf numFmtId="0" fontId="9" fillId="0" borderId="0" xfId="0" applyNumberFormat="1" applyFont="1" applyFill="1" applyAlignment="1">
      <alignment horizontal="center" vertical="center"/>
    </xf>
    <xf numFmtId="168" fontId="10" fillId="0" borderId="0" xfId="0" applyNumberFormat="1" applyFont="1" applyFill="1" applyBorder="1" applyAlignment="1">
      <alignment horizontal="center" vertical="center"/>
    </xf>
    <xf numFmtId="168" fontId="9" fillId="0" borderId="0" xfId="0" applyNumberFormat="1" applyFont="1" applyFill="1"/>
    <xf numFmtId="0" fontId="2" fillId="0" borderId="0" xfId="0" applyNumberFormat="1" applyFont="1" applyFill="1" applyAlignment="1">
      <alignment horizontal="center" vertical="center"/>
    </xf>
    <xf numFmtId="168" fontId="6" fillId="3" borderId="4" xfId="0" applyNumberFormat="1" applyFont="1" applyFill="1" applyBorder="1" applyAlignment="1">
      <alignment horizontal="center" vertical="center" wrapText="1"/>
    </xf>
    <xf numFmtId="168" fontId="6" fillId="0" borderId="4" xfId="0" applyNumberFormat="1" applyFont="1" applyFill="1" applyBorder="1" applyAlignment="1">
      <alignment horizontal="center" vertical="center"/>
    </xf>
    <xf numFmtId="168" fontId="2" fillId="0" borderId="0" xfId="0" applyNumberFormat="1" applyFont="1" applyFill="1"/>
    <xf numFmtId="0" fontId="7" fillId="0" borderId="4" xfId="0" applyFont="1" applyFill="1" applyBorder="1" applyAlignment="1">
      <alignment vertical="top" wrapText="1"/>
    </xf>
    <xf numFmtId="0" fontId="2" fillId="0" borderId="0" xfId="0" applyNumberFormat="1" applyFont="1" applyBorder="1" applyAlignment="1">
      <alignment horizontal="center" vertical="center"/>
    </xf>
    <xf numFmtId="0" fontId="7" fillId="0" borderId="4" xfId="0" applyFont="1" applyFill="1" applyBorder="1" applyAlignment="1">
      <alignment vertical="center" wrapText="1"/>
    </xf>
    <xf numFmtId="0" fontId="7" fillId="0" borderId="0" xfId="0" applyFont="1" applyFill="1" applyAlignment="1">
      <alignment vertical="center"/>
    </xf>
    <xf numFmtId="168" fontId="2" fillId="0" borderId="0" xfId="0" applyNumberFormat="1" applyFont="1" applyFill="1" applyBorder="1" applyAlignment="1">
      <alignment vertical="center"/>
    </xf>
    <xf numFmtId="168" fontId="8" fillId="0" borderId="0" xfId="0" applyNumberFormat="1" applyFont="1" applyFill="1" applyAlignment="1">
      <alignment vertical="center"/>
    </xf>
    <xf numFmtId="0" fontId="7" fillId="0" borderId="0" xfId="0" applyFont="1" applyAlignment="1">
      <alignment horizontal="center" vertical="center"/>
    </xf>
    <xf numFmtId="168" fontId="7" fillId="0" borderId="6" xfId="0" applyNumberFormat="1" applyFont="1" applyBorder="1" applyAlignment="1">
      <alignment vertical="center" wrapText="1"/>
    </xf>
    <xf numFmtId="168" fontId="6" fillId="6" borderId="4" xfId="0" applyNumberFormat="1" applyFont="1" applyFill="1" applyBorder="1" applyAlignment="1">
      <alignment vertical="center"/>
    </xf>
    <xf numFmtId="0" fontId="5" fillId="0" borderId="0" xfId="0" applyFont="1" applyAlignment="1">
      <alignment vertical="center"/>
    </xf>
    <xf numFmtId="3" fontId="7" fillId="0" borderId="0" xfId="0" applyNumberFormat="1" applyFont="1" applyBorder="1" applyAlignment="1">
      <alignment vertical="center" wrapText="1"/>
    </xf>
    <xf numFmtId="3" fontId="7" fillId="0" borderId="0" xfId="0" applyNumberFormat="1" applyFont="1" applyFill="1" applyBorder="1" applyAlignment="1">
      <alignment vertical="center" wrapText="1"/>
    </xf>
    <xf numFmtId="168" fontId="7" fillId="0" borderId="4" xfId="0" applyNumberFormat="1" applyFont="1" applyBorder="1" applyAlignment="1">
      <alignment vertical="center"/>
    </xf>
    <xf numFmtId="168" fontId="7" fillId="0" borderId="4" xfId="0" applyNumberFormat="1" applyFont="1" applyBorder="1" applyAlignment="1">
      <alignment vertical="center" wrapText="1"/>
    </xf>
    <xf numFmtId="0" fontId="7" fillId="0" borderId="4" xfId="0" applyFont="1" applyBorder="1" applyAlignment="1">
      <alignment vertical="center" wrapText="1"/>
    </xf>
    <xf numFmtId="0" fontId="2" fillId="0" borderId="2" xfId="0" applyFont="1" applyBorder="1" applyAlignment="1">
      <alignment vertical="center"/>
    </xf>
    <xf numFmtId="3" fontId="7" fillId="0" borderId="0" xfId="0" applyNumberFormat="1" applyFont="1" applyBorder="1" applyAlignment="1">
      <alignment vertical="center"/>
    </xf>
    <xf numFmtId="3" fontId="7" fillId="0" borderId="0" xfId="0" applyNumberFormat="1" applyFont="1" applyFill="1" applyBorder="1" applyAlignment="1">
      <alignment vertical="center"/>
    </xf>
    <xf numFmtId="168" fontId="6" fillId="0" borderId="0" xfId="0" applyNumberFormat="1" applyFont="1" applyFill="1" applyBorder="1" applyAlignment="1">
      <alignment horizontal="center" vertical="center"/>
    </xf>
    <xf numFmtId="0" fontId="5" fillId="0" borderId="0" xfId="0" applyFont="1" applyBorder="1"/>
    <xf numFmtId="0" fontId="6" fillId="0" borderId="4" xfId="0" applyFont="1" applyBorder="1" applyAlignment="1">
      <alignment horizontal="center" vertical="center"/>
    </xf>
    <xf numFmtId="0" fontId="5" fillId="3"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Border="1" applyAlignment="1">
      <alignment horizontal="center" vertical="center"/>
    </xf>
    <xf numFmtId="3" fontId="6" fillId="0" borderId="0" xfId="0" applyNumberFormat="1" applyFont="1" applyFill="1" applyBorder="1" applyAlignment="1">
      <alignment vertical="center"/>
    </xf>
    <xf numFmtId="168" fontId="6" fillId="6" borderId="4" xfId="0" applyNumberFormat="1" applyFont="1" applyFill="1" applyBorder="1"/>
    <xf numFmtId="3" fontId="6" fillId="0" borderId="0" xfId="0" applyNumberFormat="1" applyFont="1" applyFill="1" applyBorder="1"/>
    <xf numFmtId="168" fontId="7" fillId="0" borderId="4" xfId="0" applyNumberFormat="1" applyFont="1" applyFill="1" applyBorder="1" applyAlignment="1">
      <alignment wrapText="1"/>
    </xf>
    <xf numFmtId="168" fontId="3" fillId="4" borderId="1" xfId="0" applyNumberFormat="1" applyFont="1" applyFill="1" applyBorder="1" applyAlignment="1">
      <alignment vertical="center" wrapText="1"/>
    </xf>
    <xf numFmtId="168" fontId="3" fillId="0" borderId="0" xfId="0" applyNumberFormat="1" applyFont="1" applyFill="1" applyBorder="1" applyAlignment="1">
      <alignment vertical="center" wrapText="1"/>
    </xf>
    <xf numFmtId="167" fontId="6" fillId="0" borderId="0" xfId="2" applyNumberFormat="1" applyFont="1" applyFill="1" applyBorder="1" applyAlignment="1">
      <alignment vertical="center" wrapText="1"/>
    </xf>
    <xf numFmtId="166" fontId="5" fillId="2" borderId="4" xfId="0" applyNumberFormat="1" applyFont="1" applyFill="1" applyBorder="1" applyAlignment="1">
      <alignment vertical="top" wrapText="1"/>
    </xf>
    <xf numFmtId="0" fontId="2" fillId="0" borderId="0" xfId="0" applyFont="1" applyProtection="1">
      <protection hidden="1"/>
    </xf>
    <xf numFmtId="0" fontId="2" fillId="0" borderId="18" xfId="0" applyFont="1" applyBorder="1" applyProtection="1">
      <protection hidden="1"/>
    </xf>
    <xf numFmtId="0" fontId="2" fillId="0" borderId="0" xfId="0" applyFont="1" applyBorder="1" applyProtection="1">
      <protection hidden="1"/>
    </xf>
    <xf numFmtId="0" fontId="2" fillId="0" borderId="19" xfId="0" applyFont="1" applyBorder="1" applyProtection="1">
      <protection hidden="1"/>
    </xf>
    <xf numFmtId="0" fontId="8" fillId="0" borderId="0" xfId="0" applyFont="1" applyBorder="1" applyProtection="1">
      <protection hidden="1"/>
    </xf>
    <xf numFmtId="0" fontId="2" fillId="0" borderId="0" xfId="0" applyFont="1" applyFill="1" applyProtection="1">
      <protection hidden="1"/>
    </xf>
    <xf numFmtId="0" fontId="5" fillId="0" borderId="8" xfId="0" applyFont="1" applyFill="1" applyBorder="1" applyProtection="1">
      <protection hidden="1"/>
    </xf>
    <xf numFmtId="0" fontId="2" fillId="0" borderId="9" xfId="0" applyFont="1" applyFill="1" applyBorder="1" applyProtection="1">
      <protection hidden="1"/>
    </xf>
    <xf numFmtId="0" fontId="5" fillId="0" borderId="11" xfId="0" applyFont="1" applyFill="1" applyBorder="1" applyProtection="1">
      <protection hidden="1"/>
    </xf>
    <xf numFmtId="0" fontId="2" fillId="0" borderId="0" xfId="0" applyFont="1" applyFill="1" applyBorder="1" applyProtection="1">
      <protection hidden="1"/>
    </xf>
    <xf numFmtId="0" fontId="2" fillId="0" borderId="13" xfId="0" applyFont="1" applyFill="1" applyBorder="1" applyProtection="1">
      <protection hidden="1"/>
    </xf>
    <xf numFmtId="0" fontId="7" fillId="0" borderId="0" xfId="0" applyFont="1" applyFill="1" applyBorder="1" applyAlignment="1" applyProtection="1"/>
    <xf numFmtId="0" fontId="2" fillId="0" borderId="11" xfId="0" applyFont="1" applyFill="1" applyBorder="1" applyProtection="1">
      <protection hidden="1"/>
    </xf>
    <xf numFmtId="0" fontId="2" fillId="0" borderId="11" xfId="0" applyFont="1" applyBorder="1" applyProtection="1">
      <protection hidden="1"/>
    </xf>
    <xf numFmtId="0" fontId="2" fillId="0" borderId="0" xfId="0" applyFont="1" applyBorder="1"/>
    <xf numFmtId="0" fontId="2" fillId="0" borderId="13" xfId="0" applyFont="1" applyBorder="1" applyProtection="1">
      <protection hidden="1"/>
    </xf>
    <xf numFmtId="0" fontId="2" fillId="0" borderId="12" xfId="0" applyFont="1" applyBorder="1" applyProtection="1">
      <protection hidden="1"/>
    </xf>
    <xf numFmtId="0" fontId="7" fillId="0" borderId="0" xfId="0" applyFont="1" applyProtection="1">
      <protection hidden="1"/>
    </xf>
    <xf numFmtId="0" fontId="7" fillId="0" borderId="0" xfId="0" applyFont="1" applyFill="1" applyProtection="1">
      <protection hidden="1"/>
    </xf>
    <xf numFmtId="0" fontId="7" fillId="0" borderId="0" xfId="0" applyFont="1" applyBorder="1" applyProtection="1">
      <protection hidden="1"/>
    </xf>
    <xf numFmtId="168" fontId="7" fillId="0" borderId="6" xfId="0" applyNumberFormat="1"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166" fontId="6" fillId="5" borderId="4" xfId="0" applyNumberFormat="1" applyFont="1" applyFill="1" applyBorder="1" applyAlignment="1" applyProtection="1">
      <alignment horizontal="center" vertical="center" wrapText="1"/>
      <protection hidden="1"/>
    </xf>
    <xf numFmtId="0" fontId="5" fillId="0" borderId="0" xfId="0" applyFont="1" applyBorder="1" applyAlignment="1" applyProtection="1">
      <alignment horizontal="center" wrapText="1"/>
      <protection hidden="1"/>
    </xf>
    <xf numFmtId="0" fontId="6" fillId="0" borderId="0" xfId="12" applyFont="1" applyFill="1" applyBorder="1" applyAlignment="1" applyProtection="1">
      <alignment horizontal="center" wrapText="1"/>
      <protection hidden="1"/>
    </xf>
    <xf numFmtId="0" fontId="7" fillId="0" borderId="0" xfId="0" applyFont="1" applyFill="1" applyBorder="1" applyAlignment="1" applyProtection="1">
      <alignment vertical="center" wrapText="1"/>
      <protection hidden="1"/>
    </xf>
    <xf numFmtId="0" fontId="2" fillId="0" borderId="4" xfId="0" applyFont="1" applyBorder="1" applyAlignment="1" applyProtection="1">
      <alignment horizontal="left" wrapText="1"/>
      <protection locked="0"/>
    </xf>
    <xf numFmtId="0" fontId="7" fillId="0" borderId="0"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0" fontId="2" fillId="0" borderId="0" xfId="0" applyNumberFormat="1" applyFont="1" applyFill="1" applyBorder="1" applyAlignment="1">
      <alignment horizontal="center" vertical="center"/>
    </xf>
    <xf numFmtId="171" fontId="7" fillId="0" borderId="4" xfId="0" applyNumberFormat="1" applyFont="1" applyBorder="1" applyAlignment="1" applyProtection="1">
      <alignment horizontal="left" vertical="center" wrapText="1"/>
      <protection locked="0"/>
    </xf>
    <xf numFmtId="171" fontId="7" fillId="3" borderId="4" xfId="0" applyNumberFormat="1" applyFont="1" applyFill="1" applyBorder="1" applyAlignment="1" applyProtection="1">
      <alignment horizontal="left" vertical="center" wrapText="1"/>
      <protection locked="0"/>
    </xf>
    <xf numFmtId="167" fontId="7" fillId="0" borderId="4" xfId="2" applyNumberFormat="1" applyFont="1" applyBorder="1" applyAlignment="1" applyProtection="1">
      <alignment vertical="center" wrapText="1"/>
      <protection locked="0"/>
    </xf>
    <xf numFmtId="167" fontId="7" fillId="0" borderId="4" xfId="2" applyNumberFormat="1" applyFont="1" applyBorder="1" applyProtection="1">
      <protection locked="0"/>
    </xf>
    <xf numFmtId="172" fontId="7" fillId="0" borderId="4" xfId="1" applyNumberFormat="1" applyFont="1" applyFill="1" applyBorder="1" applyAlignment="1" applyProtection="1">
      <alignment wrapText="1"/>
      <protection locked="0"/>
    </xf>
    <xf numFmtId="172" fontId="7" fillId="3" borderId="4" xfId="1" applyNumberFormat="1" applyFont="1" applyFill="1" applyBorder="1" applyAlignment="1" applyProtection="1">
      <alignment wrapText="1"/>
      <protection locked="0"/>
    </xf>
    <xf numFmtId="173" fontId="2" fillId="7" borderId="4" xfId="2" applyNumberFormat="1" applyFont="1" applyFill="1" applyBorder="1" applyProtection="1">
      <protection hidden="1"/>
    </xf>
    <xf numFmtId="173" fontId="2" fillId="3" borderId="4" xfId="2" applyNumberFormat="1" applyFont="1" applyFill="1" applyBorder="1" applyProtection="1">
      <protection hidden="1"/>
    </xf>
    <xf numFmtId="173" fontId="5" fillId="7" borderId="4" xfId="2" applyNumberFormat="1" applyFont="1" applyFill="1" applyBorder="1" applyProtection="1">
      <protection hidden="1"/>
    </xf>
    <xf numFmtId="173" fontId="5" fillId="3" borderId="4" xfId="2" applyNumberFormat="1" applyFont="1" applyFill="1" applyBorder="1" applyProtection="1">
      <protection hidden="1"/>
    </xf>
    <xf numFmtId="173" fontId="2" fillId="7" borderId="4" xfId="2" applyNumberFormat="1" applyFont="1" applyFill="1" applyBorder="1" applyProtection="1">
      <protection locked="0"/>
    </xf>
    <xf numFmtId="0" fontId="2" fillId="0" borderId="0" xfId="0" applyFont="1" applyBorder="1" applyAlignment="1" applyProtection="1">
      <alignment horizontal="left" wrapText="1"/>
      <protection hidden="1"/>
    </xf>
    <xf numFmtId="0" fontId="2" fillId="0" borderId="18" xfId="0" applyFont="1" applyBorder="1" applyAlignment="1" applyProtection="1">
      <alignment horizontal="left" wrapText="1"/>
      <protection hidden="1"/>
    </xf>
    <xf numFmtId="0" fontId="2" fillId="0" borderId="19" xfId="0" applyFont="1" applyBorder="1" applyAlignment="1" applyProtection="1">
      <alignment horizontal="left" wrapText="1"/>
      <protection hidden="1"/>
    </xf>
    <xf numFmtId="0" fontId="2" fillId="0" borderId="18" xfId="0" applyFont="1" applyBorder="1"/>
    <xf numFmtId="0" fontId="2" fillId="0" borderId="19" xfId="0" applyFont="1" applyBorder="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9" xfId="0" applyFont="1" applyBorder="1"/>
    <xf numFmtId="0" fontId="2" fillId="0" borderId="9" xfId="0" applyFont="1" applyBorder="1" applyProtection="1">
      <protection hidden="1"/>
    </xf>
    <xf numFmtId="0" fontId="2" fillId="0" borderId="10" xfId="0" applyFont="1" applyBorder="1" applyProtection="1">
      <protection hidden="1"/>
    </xf>
    <xf numFmtId="0" fontId="6" fillId="0" borderId="11" xfId="0" applyFont="1" applyFill="1" applyBorder="1" applyProtection="1">
      <protection hidden="1"/>
    </xf>
    <xf numFmtId="0" fontId="7" fillId="0" borderId="0" xfId="0" applyFont="1" applyFill="1" applyBorder="1" applyProtection="1">
      <protection hidden="1"/>
    </xf>
    <xf numFmtId="0" fontId="7" fillId="0" borderId="0" xfId="0" applyFont="1" applyBorder="1"/>
    <xf numFmtId="0" fontId="7" fillId="0" borderId="11" xfId="0" applyFont="1" applyFill="1" applyBorder="1"/>
    <xf numFmtId="0" fontId="7" fillId="0" borderId="11" xfId="0" applyFont="1" applyFill="1" applyBorder="1" applyProtection="1">
      <protection hidden="1"/>
    </xf>
    <xf numFmtId="0" fontId="7" fillId="0" borderId="0" xfId="0" applyFont="1" applyFill="1" applyBorder="1"/>
    <xf numFmtId="0" fontId="19" fillId="0" borderId="0" xfId="0" applyFont="1" applyFill="1" applyBorder="1"/>
    <xf numFmtId="0" fontId="7" fillId="0" borderId="14" xfId="0" applyFont="1" applyFill="1" applyBorder="1"/>
    <xf numFmtId="0" fontId="7" fillId="0" borderId="14" xfId="0" applyFont="1" applyFill="1" applyBorder="1" applyProtection="1">
      <protection hidden="1"/>
    </xf>
    <xf numFmtId="0" fontId="7" fillId="0" borderId="23" xfId="0" applyFont="1" applyFill="1" applyBorder="1" applyProtection="1">
      <protection hidden="1"/>
    </xf>
    <xf numFmtId="0" fontId="15" fillId="0" borderId="18" xfId="0" applyFont="1" applyFill="1" applyBorder="1" applyAlignment="1">
      <alignment horizontal="left" vertical="center" indent="1"/>
    </xf>
    <xf numFmtId="0" fontId="7" fillId="0" borderId="19" xfId="0" applyFont="1" applyFill="1" applyBorder="1" applyProtection="1">
      <protection hidden="1"/>
    </xf>
    <xf numFmtId="0" fontId="7" fillId="0" borderId="18" xfId="0" applyFont="1" applyFill="1" applyBorder="1" applyAlignment="1">
      <alignment horizontal="left" vertical="center" indent="1"/>
    </xf>
    <xf numFmtId="0" fontId="2" fillId="0" borderId="0" xfId="0" applyFont="1" applyAlignment="1" applyProtection="1">
      <alignment wrapText="1"/>
      <protection hidden="1"/>
    </xf>
    <xf numFmtId="0" fontId="2" fillId="0" borderId="4" xfId="0" applyFont="1" applyBorder="1" applyAlignment="1" applyProtection="1">
      <alignment wrapText="1"/>
      <protection locked="0"/>
    </xf>
    <xf numFmtId="0" fontId="2" fillId="0" borderId="0" xfId="0" applyFont="1" applyBorder="1" applyAlignment="1" applyProtection="1">
      <alignment wrapText="1"/>
      <protection hidden="1"/>
    </xf>
    <xf numFmtId="0" fontId="7" fillId="0" borderId="4" xfId="0" applyFont="1" applyBorder="1" applyAlignment="1" applyProtection="1">
      <alignment horizontal="left" wrapText="1"/>
      <protection locked="0"/>
    </xf>
    <xf numFmtId="0" fontId="3" fillId="0" borderId="0" xfId="0" applyFont="1" applyFill="1" applyAlignment="1" applyProtection="1">
      <alignment horizontal="center" wrapText="1"/>
      <protection hidden="1"/>
    </xf>
    <xf numFmtId="168" fontId="6" fillId="0" borderId="0" xfId="0" applyNumberFormat="1" applyFont="1" applyFill="1" applyBorder="1" applyAlignment="1">
      <alignment horizontal="center" vertical="center" wrapText="1"/>
    </xf>
    <xf numFmtId="173" fontId="2" fillId="7" borderId="4" xfId="2" applyNumberFormat="1" applyFont="1" applyFill="1" applyBorder="1" applyAlignment="1" applyProtection="1">
      <alignment wrapText="1"/>
      <protection hidden="1"/>
    </xf>
    <xf numFmtId="3" fontId="6" fillId="0" borderId="0" xfId="0" applyNumberFormat="1" applyFont="1" applyFill="1" applyBorder="1" applyAlignment="1">
      <alignment wrapText="1"/>
    </xf>
    <xf numFmtId="167" fontId="6" fillId="0" borderId="0" xfId="2" applyNumberFormat="1" applyFont="1" applyBorder="1" applyAlignment="1">
      <alignment vertical="center" wrapText="1"/>
    </xf>
    <xf numFmtId="169" fontId="7" fillId="0" borderId="0" xfId="3" applyNumberFormat="1" applyFont="1" applyFill="1" applyBorder="1" applyAlignment="1">
      <alignment wrapText="1"/>
    </xf>
    <xf numFmtId="173" fontId="2" fillId="3" borderId="4" xfId="2" applyNumberFormat="1" applyFont="1" applyFill="1" applyBorder="1" applyProtection="1">
      <protection locked="0"/>
    </xf>
    <xf numFmtId="168" fontId="7" fillId="0" borderId="6" xfId="0" applyNumberFormat="1" applyFont="1" applyBorder="1" applyAlignment="1" applyProtection="1">
      <alignment vertical="center" wrapText="1"/>
      <protection hidden="1"/>
    </xf>
    <xf numFmtId="168" fontId="7" fillId="0" borderId="4" xfId="0" applyNumberFormat="1" applyFont="1" applyBorder="1" applyAlignment="1" applyProtection="1">
      <alignment vertical="center" wrapText="1"/>
      <protection hidden="1"/>
    </xf>
    <xf numFmtId="0" fontId="2" fillId="0" borderId="0" xfId="0" applyFont="1" applyFill="1" applyBorder="1" applyAlignment="1" applyProtection="1">
      <alignment wrapText="1"/>
      <protection hidden="1"/>
    </xf>
    <xf numFmtId="168" fontId="6" fillId="0" borderId="4" xfId="0" applyNumberFormat="1" applyFont="1" applyFill="1" applyBorder="1" applyAlignment="1">
      <alignment horizontal="center" vertical="center" wrapText="1"/>
    </xf>
    <xf numFmtId="166" fontId="3" fillId="2"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23" fillId="0" borderId="0" xfId="0" applyFont="1" applyProtection="1">
      <protection hidden="1"/>
    </xf>
    <xf numFmtId="0" fontId="5" fillId="0" borderId="4" xfId="0" applyFont="1" applyBorder="1" applyAlignment="1">
      <alignment horizontal="center" vertical="center" wrapText="1"/>
    </xf>
    <xf numFmtId="168" fontId="6" fillId="0" borderId="4"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Border="1" applyAlignment="1">
      <alignment vertical="center" wrapText="1"/>
    </xf>
    <xf numFmtId="168" fontId="7" fillId="0" borderId="0" xfId="0" applyNumberFormat="1" applyFont="1" applyFill="1" applyAlignment="1">
      <alignment vertical="center" wrapText="1"/>
    </xf>
    <xf numFmtId="0" fontId="7" fillId="0" borderId="0" xfId="0" applyFont="1" applyAlignment="1">
      <alignment vertical="center" wrapText="1"/>
    </xf>
    <xf numFmtId="0" fontId="6" fillId="0" borderId="0" xfId="0" applyFont="1" applyBorder="1" applyAlignment="1">
      <alignment horizontal="center" vertical="center" wrapText="1"/>
    </xf>
    <xf numFmtId="173" fontId="7" fillId="3" borderId="4" xfId="2" applyNumberFormat="1" applyFont="1" applyFill="1" applyBorder="1" applyAlignment="1" applyProtection="1">
      <alignment wrapText="1"/>
      <protection locked="0" hidden="1"/>
    </xf>
    <xf numFmtId="173" fontId="7" fillId="7" borderId="4" xfId="2" applyNumberFormat="1" applyFont="1" applyFill="1" applyBorder="1" applyAlignment="1" applyProtection="1">
      <alignment wrapText="1"/>
      <protection locked="0" hidden="1"/>
    </xf>
    <xf numFmtId="173" fontId="7" fillId="3" borderId="4" xfId="2" applyNumberFormat="1" applyFont="1" applyFill="1" applyBorder="1" applyAlignment="1" applyProtection="1">
      <alignment wrapText="1"/>
      <protection hidden="1"/>
    </xf>
    <xf numFmtId="173" fontId="7" fillId="7" borderId="4" xfId="2" applyNumberFormat="1" applyFont="1" applyFill="1" applyBorder="1" applyAlignment="1" applyProtection="1">
      <alignment wrapText="1"/>
      <protection hidden="1"/>
    </xf>
    <xf numFmtId="0" fontId="7" fillId="0" borderId="4" xfId="0" applyFont="1" applyBorder="1" applyAlignment="1" applyProtection="1">
      <alignment wrapText="1"/>
      <protection locked="0"/>
    </xf>
    <xf numFmtId="0" fontId="7" fillId="0" borderId="5" xfId="0" applyFont="1" applyBorder="1" applyAlignment="1">
      <alignment vertical="center" wrapText="1"/>
    </xf>
    <xf numFmtId="173" fontId="6" fillId="3" borderId="4" xfId="2" applyNumberFormat="1" applyFont="1" applyFill="1" applyBorder="1" applyAlignment="1" applyProtection="1">
      <alignment wrapText="1"/>
      <protection hidden="1"/>
    </xf>
    <xf numFmtId="173" fontId="6" fillId="7" borderId="4" xfId="2" applyNumberFormat="1" applyFont="1" applyFill="1" applyBorder="1" applyAlignment="1" applyProtection="1">
      <alignment wrapText="1"/>
      <protection hidden="1"/>
    </xf>
    <xf numFmtId="0" fontId="7" fillId="0" borderId="0" xfId="0" applyFont="1" applyAlignment="1">
      <alignment vertical="center"/>
    </xf>
    <xf numFmtId="173" fontId="7" fillId="7" borderId="4" xfId="2" applyNumberFormat="1" applyFont="1" applyFill="1" applyBorder="1" applyProtection="1">
      <protection locked="0" hidden="1"/>
    </xf>
    <xf numFmtId="173" fontId="7" fillId="3" borderId="4" xfId="2" applyNumberFormat="1" applyFont="1" applyFill="1" applyBorder="1" applyProtection="1">
      <protection locked="0" hidden="1"/>
    </xf>
    <xf numFmtId="0" fontId="6" fillId="5" borderId="4" xfId="0" applyFont="1" applyFill="1" applyBorder="1" applyAlignment="1">
      <alignment vertical="center" wrapText="1"/>
    </xf>
    <xf numFmtId="173" fontId="7" fillId="7" borderId="4" xfId="2" applyNumberFormat="1" applyFont="1" applyFill="1" applyBorder="1" applyProtection="1">
      <protection hidden="1"/>
    </xf>
    <xf numFmtId="173" fontId="7" fillId="3" borderId="4" xfId="2" applyNumberFormat="1" applyFont="1" applyFill="1" applyBorder="1" applyProtection="1">
      <protection hidden="1"/>
    </xf>
    <xf numFmtId="0" fontId="6" fillId="0" borderId="0" xfId="0" applyFont="1" applyAlignment="1">
      <alignment vertical="center"/>
    </xf>
    <xf numFmtId="0" fontId="6" fillId="0" borderId="0" xfId="0" applyFont="1" applyFill="1" applyBorder="1" applyAlignment="1">
      <alignment vertical="center"/>
    </xf>
    <xf numFmtId="0" fontId="7" fillId="0" borderId="4" xfId="0" applyFont="1" applyBorder="1" applyAlignment="1">
      <alignment vertical="center"/>
    </xf>
    <xf numFmtId="0" fontId="7" fillId="0" borderId="0" xfId="0" applyFont="1"/>
    <xf numFmtId="0" fontId="6" fillId="0" borderId="2" xfId="0" applyFont="1" applyBorder="1" applyAlignment="1">
      <alignment vertical="center"/>
    </xf>
    <xf numFmtId="168" fontId="7" fillId="0" borderId="7" xfId="0" applyNumberFormat="1" applyFont="1" applyBorder="1" applyAlignment="1">
      <alignment vertical="center" wrapText="1"/>
    </xf>
    <xf numFmtId="0" fontId="7" fillId="0" borderId="4" xfId="0" applyFont="1" applyBorder="1" applyAlignment="1" applyProtection="1">
      <alignment vertical="center"/>
      <protection locked="0"/>
    </xf>
    <xf numFmtId="0" fontId="7" fillId="0" borderId="4" xfId="0" applyFont="1" applyFill="1" applyBorder="1" applyAlignment="1" applyProtection="1">
      <alignment vertical="center" wrapText="1"/>
      <protection locked="0"/>
    </xf>
    <xf numFmtId="0" fontId="7" fillId="0" borderId="4" xfId="0" applyFont="1" applyBorder="1" applyAlignment="1">
      <alignment wrapText="1"/>
    </xf>
    <xf numFmtId="0" fontId="6" fillId="0" borderId="0" xfId="0" applyFont="1" applyBorder="1"/>
    <xf numFmtId="0" fontId="7" fillId="0" borderId="4" xfId="0" applyFont="1" applyBorder="1"/>
    <xf numFmtId="168" fontId="6" fillId="0" borderId="14" xfId="0" applyNumberFormat="1" applyFont="1" applyFill="1" applyBorder="1" applyAlignment="1">
      <alignment horizontal="center" vertical="center"/>
    </xf>
    <xf numFmtId="173" fontId="2" fillId="7" borderId="4" xfId="2" applyNumberFormat="1" applyFont="1" applyFill="1" applyBorder="1" applyAlignment="1" applyProtection="1">
      <alignment horizontal="center"/>
      <protection locked="0"/>
    </xf>
    <xf numFmtId="173" fontId="2" fillId="3" borderId="4" xfId="2" applyNumberFormat="1" applyFont="1" applyFill="1" applyBorder="1" applyAlignment="1" applyProtection="1">
      <alignment horizontal="center"/>
      <protection locked="0"/>
    </xf>
    <xf numFmtId="0" fontId="8" fillId="0" borderId="0" xfId="0" applyFont="1" applyAlignment="1" applyProtection="1">
      <alignment wrapText="1"/>
      <protection hidden="1"/>
    </xf>
    <xf numFmtId="173" fontId="2" fillId="7" borderId="4" xfId="2" applyNumberFormat="1" applyFont="1" applyFill="1" applyBorder="1" applyAlignment="1" applyProtection="1">
      <alignment wrapText="1"/>
      <protection locked="0"/>
    </xf>
    <xf numFmtId="0" fontId="2" fillId="8" borderId="4" xfId="0" applyFont="1" applyFill="1" applyBorder="1" applyAlignment="1" applyProtection="1">
      <alignment wrapText="1"/>
      <protection hidden="1"/>
    </xf>
    <xf numFmtId="0" fontId="7" fillId="8" borderId="4" xfId="0" applyFont="1" applyFill="1" applyBorder="1" applyAlignment="1" applyProtection="1">
      <alignment wrapText="1"/>
      <protection hidden="1"/>
    </xf>
    <xf numFmtId="0" fontId="16" fillId="0" borderId="0" xfId="0" applyFont="1" applyAlignment="1" applyProtection="1">
      <alignment wrapText="1"/>
      <protection hidden="1"/>
    </xf>
    <xf numFmtId="0" fontId="16"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wrapText="1"/>
      <protection hidden="1"/>
    </xf>
    <xf numFmtId="0" fontId="2" fillId="0" borderId="0" xfId="0" applyFont="1" applyFill="1" applyAlignment="1" applyProtection="1">
      <alignment wrapText="1"/>
      <protection hidden="1"/>
    </xf>
    <xf numFmtId="0" fontId="17" fillId="0" borderId="0" xfId="0" applyFont="1" applyFill="1" applyBorder="1" applyAlignment="1" applyProtection="1">
      <alignment horizontal="center" wrapText="1"/>
      <protection hidden="1"/>
    </xf>
    <xf numFmtId="0" fontId="6" fillId="0" borderId="0"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0" fontId="7" fillId="0" borderId="0" xfId="12" applyFont="1" applyFill="1" applyBorder="1" applyAlignment="1" applyProtection="1">
      <alignment wrapText="1"/>
      <protection hidden="1"/>
    </xf>
    <xf numFmtId="0" fontId="2" fillId="0" borderId="0" xfId="0" applyFont="1" applyFill="1" applyBorder="1" applyAlignment="1" applyProtection="1">
      <alignment vertical="center" wrapText="1"/>
      <protection hidden="1"/>
    </xf>
    <xf numFmtId="0" fontId="7" fillId="0" borderId="18" xfId="0" applyFont="1" applyBorder="1" applyAlignment="1" applyProtection="1">
      <alignment wrapText="1"/>
      <protection hidden="1"/>
    </xf>
    <xf numFmtId="0" fontId="7" fillId="0" borderId="0" xfId="0" applyFont="1" applyBorder="1" applyAlignment="1" applyProtection="1">
      <alignment wrapText="1"/>
      <protection hidden="1"/>
    </xf>
    <xf numFmtId="0" fontId="7" fillId="0" borderId="19" xfId="0" applyFont="1" applyBorder="1" applyAlignment="1" applyProtection="1">
      <alignment wrapText="1"/>
      <protection hidden="1"/>
    </xf>
    <xf numFmtId="0" fontId="2" fillId="0" borderId="12" xfId="0" applyFont="1" applyFill="1" applyBorder="1" applyProtection="1">
      <protection hidden="1"/>
    </xf>
    <xf numFmtId="0" fontId="2" fillId="0" borderId="14" xfId="0" applyFont="1" applyFill="1" applyBorder="1" applyProtection="1">
      <protection hidden="1"/>
    </xf>
    <xf numFmtId="0" fontId="2" fillId="0" borderId="23" xfId="0" applyFont="1" applyFill="1" applyBorder="1" applyProtection="1">
      <protection hidden="1"/>
    </xf>
    <xf numFmtId="0" fontId="24" fillId="0" borderId="0" xfId="0" applyFont="1" applyAlignment="1">
      <alignment horizontal="left" vertical="center"/>
    </xf>
    <xf numFmtId="0" fontId="7" fillId="0" borderId="0" xfId="0" applyFont="1" applyFill="1" applyAlignment="1" applyProtection="1">
      <alignment wrapText="1"/>
      <protection hidden="1"/>
    </xf>
    <xf numFmtId="0" fontId="24" fillId="0" borderId="0" xfId="0" applyFont="1" applyAlignment="1">
      <alignment vertical="center" wrapText="1"/>
    </xf>
    <xf numFmtId="0" fontId="2" fillId="0" borderId="11" xfId="0" applyFont="1" applyBorder="1"/>
    <xf numFmtId="0" fontId="24" fillId="0" borderId="0" xfId="0" applyFont="1" applyBorder="1" applyAlignment="1">
      <alignment horizontal="left" vertical="center"/>
    </xf>
    <xf numFmtId="0" fontId="24" fillId="0" borderId="13" xfId="0" applyFont="1" applyBorder="1" applyAlignment="1">
      <alignment horizontal="left" vertical="center"/>
    </xf>
    <xf numFmtId="0" fontId="7" fillId="5" borderId="4" xfId="0" applyFont="1" applyFill="1" applyBorder="1" applyAlignment="1">
      <alignment vertical="center" wrapText="1"/>
    </xf>
    <xf numFmtId="0" fontId="7" fillId="0" borderId="0" xfId="0" applyFont="1" applyFill="1"/>
    <xf numFmtId="0" fontId="2" fillId="0" borderId="20" xfId="0" applyFont="1" applyBorder="1" applyProtection="1">
      <protection hidden="1"/>
    </xf>
    <xf numFmtId="0" fontId="2" fillId="0" borderId="21" xfId="0" applyFont="1" applyBorder="1" applyProtection="1">
      <protection hidden="1"/>
    </xf>
    <xf numFmtId="0" fontId="2" fillId="0" borderId="22" xfId="0" applyFont="1" applyBorder="1" applyProtection="1">
      <protection hidden="1"/>
    </xf>
    <xf numFmtId="166" fontId="6" fillId="5" borderId="4" xfId="0" applyNumberFormat="1" applyFont="1" applyFill="1" applyBorder="1" applyAlignment="1">
      <alignment vertical="top" wrapText="1"/>
    </xf>
    <xf numFmtId="9" fontId="7" fillId="0" borderId="4" xfId="3" applyFont="1" applyFill="1" applyBorder="1"/>
    <xf numFmtId="9" fontId="7" fillId="3" borderId="4" xfId="3" applyFont="1" applyFill="1" applyBorder="1"/>
    <xf numFmtId="166" fontId="3" fillId="2" borderId="7" xfId="0" applyNumberFormat="1" applyFont="1" applyFill="1" applyBorder="1" applyAlignment="1">
      <alignment vertical="center" wrapText="1"/>
    </xf>
    <xf numFmtId="166" fontId="3" fillId="2" borderId="6" xfId="0" applyNumberFormat="1"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6" fillId="0" borderId="0" xfId="0" applyFont="1" applyBorder="1" applyAlignment="1">
      <alignment vertical="center"/>
    </xf>
    <xf numFmtId="0" fontId="7" fillId="0" borderId="4" xfId="1" applyNumberFormat="1" applyFont="1" applyFill="1" applyBorder="1" applyAlignment="1" applyProtection="1">
      <alignment horizontal="left" vertical="center" wrapText="1"/>
      <protection locked="0"/>
    </xf>
    <xf numFmtId="168" fontId="6" fillId="0" borderId="1" xfId="0" applyNumberFormat="1" applyFont="1" applyFill="1" applyBorder="1" applyAlignment="1">
      <alignment horizontal="center" vertical="center" wrapText="1"/>
    </xf>
    <xf numFmtId="171" fontId="7" fillId="0" borderId="1" xfId="0" applyNumberFormat="1" applyFont="1" applyBorder="1" applyAlignment="1" applyProtection="1">
      <alignment horizontal="left" vertical="center" wrapText="1"/>
      <protection locked="0"/>
    </xf>
    <xf numFmtId="0" fontId="6" fillId="0" borderId="4" xfId="0" applyFont="1" applyFill="1" applyBorder="1" applyAlignment="1">
      <alignment vertical="center" wrapText="1"/>
    </xf>
    <xf numFmtId="0" fontId="7" fillId="0" borderId="4" xfId="1" applyNumberFormat="1" applyFont="1" applyFill="1" applyBorder="1" applyAlignment="1" applyProtection="1">
      <alignment vertical="center" wrapText="1"/>
      <protection locked="0"/>
    </xf>
    <xf numFmtId="173" fontId="7" fillId="7" borderId="1" xfId="2" applyNumberFormat="1" applyFont="1" applyFill="1" applyBorder="1" applyProtection="1">
      <protection locked="0" hidden="1"/>
    </xf>
    <xf numFmtId="173" fontId="7" fillId="7" borderId="1" xfId="2" applyNumberFormat="1" applyFont="1" applyFill="1" applyBorder="1" applyProtection="1">
      <protection hidden="1"/>
    </xf>
    <xf numFmtId="0" fontId="6" fillId="2" borderId="4" xfId="0" applyFont="1" applyFill="1" applyBorder="1" applyAlignment="1">
      <alignment vertical="center" wrapText="1"/>
    </xf>
    <xf numFmtId="166" fontId="3" fillId="9" borderId="4" xfId="0" applyNumberFormat="1" applyFont="1" applyFill="1" applyBorder="1" applyAlignment="1" applyProtection="1">
      <alignment horizontal="center" vertical="center" wrapText="1"/>
    </xf>
    <xf numFmtId="0" fontId="7" fillId="9" borderId="4" xfId="0" applyFont="1" applyFill="1" applyBorder="1" applyAlignment="1" applyProtection="1">
      <alignment vertical="top" wrapText="1"/>
    </xf>
    <xf numFmtId="0" fontId="7" fillId="9" borderId="4" xfId="0" applyFont="1" applyFill="1" applyBorder="1" applyAlignment="1" applyProtection="1">
      <alignment vertical="center" wrapText="1"/>
    </xf>
    <xf numFmtId="166" fontId="3" fillId="9" borderId="7" xfId="0" applyNumberFormat="1" applyFont="1" applyFill="1" applyBorder="1" applyAlignment="1" applyProtection="1">
      <alignment vertical="center" wrapText="1"/>
    </xf>
    <xf numFmtId="166" fontId="3" fillId="9" borderId="6" xfId="0" applyNumberFormat="1" applyFont="1" applyFill="1" applyBorder="1" applyAlignment="1" applyProtection="1">
      <alignment vertical="center" wrapText="1"/>
    </xf>
    <xf numFmtId="168" fontId="7" fillId="9" borderId="6" xfId="0" applyNumberFormat="1" applyFont="1" applyFill="1" applyBorder="1" applyAlignment="1" applyProtection="1">
      <alignment vertical="center" wrapText="1"/>
    </xf>
    <xf numFmtId="168" fontId="7" fillId="9" borderId="4" xfId="0" applyNumberFormat="1" applyFont="1" applyFill="1" applyBorder="1" applyAlignment="1" applyProtection="1">
      <alignment vertical="center" wrapText="1"/>
    </xf>
    <xf numFmtId="168" fontId="6" fillId="9" borderId="4" xfId="0" applyNumberFormat="1" applyFont="1" applyFill="1" applyBorder="1" applyAlignment="1" applyProtection="1">
      <alignment vertical="center"/>
    </xf>
    <xf numFmtId="168" fontId="7" fillId="9" borderId="4" xfId="0" applyNumberFormat="1" applyFont="1" applyFill="1" applyBorder="1" applyAlignment="1" applyProtection="1">
      <alignment vertical="center"/>
    </xf>
    <xf numFmtId="0" fontId="7" fillId="9" borderId="4" xfId="0" applyFont="1" applyFill="1" applyBorder="1" applyAlignment="1" applyProtection="1">
      <alignment vertical="center"/>
    </xf>
    <xf numFmtId="168" fontId="7" fillId="9" borderId="7" xfId="0" applyNumberFormat="1" applyFont="1" applyFill="1" applyBorder="1" applyAlignment="1" applyProtection="1">
      <alignment vertical="center" wrapText="1"/>
    </xf>
    <xf numFmtId="0" fontId="3" fillId="9" borderId="4" xfId="0" applyFont="1" applyFill="1" applyBorder="1" applyAlignment="1" applyProtection="1">
      <alignment vertical="center" wrapText="1"/>
    </xf>
    <xf numFmtId="166" fontId="5" fillId="9" borderId="4" xfId="0" applyNumberFormat="1" applyFont="1" applyFill="1" applyBorder="1" applyAlignment="1" applyProtection="1">
      <alignment vertical="top" wrapText="1"/>
    </xf>
    <xf numFmtId="0" fontId="2" fillId="0" borderId="0" xfId="0" applyFont="1" applyBorder="1" applyAlignment="1">
      <alignment horizontal="center" vertical="center"/>
    </xf>
    <xf numFmtId="0" fontId="2" fillId="0" borderId="9" xfId="0" applyFont="1" applyBorder="1" applyAlignment="1">
      <alignment vertical="center"/>
    </xf>
    <xf numFmtId="167" fontId="2" fillId="0" borderId="9" xfId="2" applyNumberFormat="1" applyFont="1" applyBorder="1"/>
    <xf numFmtId="167" fontId="2" fillId="0" borderId="14" xfId="2" applyNumberFormat="1" applyFont="1" applyBorder="1"/>
    <xf numFmtId="0" fontId="5"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Fill="1" applyBorder="1" applyAlignment="1">
      <alignment horizontal="center" vertical="center"/>
    </xf>
    <xf numFmtId="0" fontId="2" fillId="0" borderId="2" xfId="0" applyFont="1" applyFill="1" applyBorder="1"/>
    <xf numFmtId="0" fontId="2" fillId="0" borderId="0" xfId="0" applyFont="1" applyFill="1" applyBorder="1"/>
    <xf numFmtId="0" fontId="7" fillId="0" borderId="18"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9" xfId="0" applyFont="1" applyFill="1" applyBorder="1" applyAlignment="1">
      <alignment horizontal="left" vertical="center" wrapText="1" indent="1"/>
    </xf>
    <xf numFmtId="0" fontId="2" fillId="0" borderId="0" xfId="0" applyFont="1" applyAlignment="1">
      <alignment horizontal="left" wrapText="1"/>
    </xf>
    <xf numFmtId="0" fontId="2" fillId="0" borderId="0" xfId="0" applyFont="1" applyAlignment="1" applyProtection="1">
      <alignment horizontal="left" wrapText="1"/>
      <protection hidden="1"/>
    </xf>
    <xf numFmtId="0" fontId="7" fillId="0" borderId="0" xfId="0" applyFont="1" applyAlignment="1" applyProtection="1">
      <alignment horizontal="left" wrapText="1"/>
    </xf>
    <xf numFmtId="0" fontId="2" fillId="0" borderId="0" xfId="0" applyFont="1" applyFill="1" applyAlignment="1" applyProtection="1">
      <alignment horizontal="left" wrapText="1"/>
      <protection hidden="1"/>
    </xf>
    <xf numFmtId="0" fontId="7" fillId="0" borderId="11" xfId="0" applyFont="1" applyFill="1" applyBorder="1" applyAlignment="1" applyProtection="1">
      <alignment horizontal="left" wrapText="1"/>
      <protection hidden="1"/>
    </xf>
    <xf numFmtId="0" fontId="7" fillId="0" borderId="0" xfId="0" applyFont="1" applyFill="1" applyBorder="1" applyAlignment="1" applyProtection="1">
      <alignment horizontal="left" wrapText="1"/>
      <protection hidden="1"/>
    </xf>
    <xf numFmtId="0" fontId="7" fillId="0" borderId="13" xfId="0" applyFont="1" applyFill="1" applyBorder="1" applyAlignment="1" applyProtection="1">
      <alignment horizontal="left" wrapText="1"/>
      <protection hidden="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4" fillId="0" borderId="0" xfId="0" applyFont="1" applyBorder="1" applyAlignment="1">
      <alignment horizontal="left" vertical="center" wrapText="1"/>
    </xf>
    <xf numFmtId="0" fontId="24" fillId="0" borderId="13" xfId="0" applyFont="1" applyBorder="1" applyAlignment="1">
      <alignment horizontal="left" vertical="center" wrapText="1"/>
    </xf>
    <xf numFmtId="0" fontId="2" fillId="0" borderId="0" xfId="0" applyFont="1" applyFill="1" applyBorder="1" applyAlignment="1" applyProtection="1">
      <alignment horizontal="left" wrapText="1"/>
      <protection hidden="1"/>
    </xf>
    <xf numFmtId="0" fontId="2" fillId="0" borderId="13" xfId="0" applyFont="1" applyFill="1" applyBorder="1" applyAlignment="1" applyProtection="1">
      <alignment horizontal="left" wrapText="1"/>
      <protection hidden="1"/>
    </xf>
    <xf numFmtId="0" fontId="3" fillId="2" borderId="7" xfId="0" applyFont="1" applyFill="1" applyBorder="1" applyAlignment="1" applyProtection="1">
      <alignment horizontal="center"/>
      <protection hidden="1"/>
    </xf>
    <xf numFmtId="0" fontId="3" fillId="2" borderId="6" xfId="0" applyFont="1" applyFill="1" applyBorder="1" applyAlignment="1" applyProtection="1">
      <alignment horizontal="center"/>
    </xf>
    <xf numFmtId="0" fontId="7" fillId="0" borderId="15" xfId="0" applyFont="1" applyBorder="1" applyAlignment="1" applyProtection="1">
      <alignment horizontal="left" wrapText="1"/>
      <protection hidden="1"/>
    </xf>
    <xf numFmtId="0" fontId="7" fillId="0" borderId="16" xfId="0" applyFont="1" applyBorder="1" applyAlignment="1" applyProtection="1">
      <alignment horizontal="left" wrapText="1"/>
      <protection hidden="1"/>
    </xf>
    <xf numFmtId="0" fontId="7" fillId="0" borderId="17" xfId="0" applyFont="1" applyBorder="1" applyAlignment="1" applyProtection="1">
      <alignment horizontal="left" wrapText="1"/>
      <protection hidden="1"/>
    </xf>
    <xf numFmtId="0" fontId="7" fillId="0" borderId="18" xfId="0" applyFont="1" applyBorder="1" applyAlignment="1" applyProtection="1">
      <alignment horizontal="left" wrapText="1"/>
      <protection hidden="1"/>
    </xf>
    <xf numFmtId="0" fontId="7" fillId="0" borderId="0" xfId="0" applyFont="1" applyBorder="1" applyAlignment="1" applyProtection="1">
      <alignment horizontal="left" wrapText="1"/>
      <protection hidden="1"/>
    </xf>
    <xf numFmtId="0" fontId="7" fillId="0" borderId="19" xfId="0" applyFont="1" applyBorder="1" applyAlignment="1" applyProtection="1">
      <alignment horizontal="left" wrapText="1"/>
      <protection hidden="1"/>
    </xf>
    <xf numFmtId="0" fontId="2" fillId="0" borderId="0" xfId="0" applyFont="1" applyAlignment="1">
      <alignment horizontal="left" vertical="center" wrapText="1"/>
    </xf>
    <xf numFmtId="168" fontId="3" fillId="2" borderId="1"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168" fontId="3" fillId="2" borderId="14" xfId="0" applyNumberFormat="1" applyFont="1" applyFill="1" applyBorder="1" applyAlignment="1">
      <alignment horizontal="center" vertical="center"/>
    </xf>
    <xf numFmtId="168" fontId="3" fillId="2" borderId="3" xfId="0" applyNumberFormat="1" applyFont="1" applyFill="1" applyBorder="1" applyAlignment="1">
      <alignment horizontal="center" vertical="center"/>
    </xf>
    <xf numFmtId="0" fontId="5" fillId="0" borderId="4" xfId="0" applyFont="1" applyFill="1" applyBorder="1" applyAlignment="1">
      <alignment horizontal="center"/>
    </xf>
    <xf numFmtId="168" fontId="6" fillId="3" borderId="7" xfId="0" applyNumberFormat="1" applyFont="1" applyFill="1" applyBorder="1" applyAlignment="1">
      <alignment horizontal="center" vertical="center" wrapText="1"/>
    </xf>
    <xf numFmtId="168" fontId="6" fillId="3" borderId="6" xfId="0" applyNumberFormat="1" applyFont="1" applyFill="1" applyBorder="1" applyAlignment="1">
      <alignment horizontal="center" vertical="center" wrapText="1"/>
    </xf>
    <xf numFmtId="168" fontId="6" fillId="0" borderId="7" xfId="0" applyNumberFormat="1" applyFont="1" applyFill="1" applyBorder="1" applyAlignment="1">
      <alignment horizontal="center" vertical="center" wrapText="1"/>
    </xf>
    <xf numFmtId="168" fontId="6" fillId="0" borderId="6"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2" borderId="4" xfId="0" applyFont="1" applyFill="1" applyBorder="1" applyAlignment="1">
      <alignment horizontal="left" vertical="center" wrapText="1"/>
    </xf>
    <xf numFmtId="0" fontId="6" fillId="2" borderId="7" xfId="0" applyFont="1" applyFill="1" applyBorder="1" applyAlignment="1">
      <alignment horizontal="left" vertical="center" wrapText="1"/>
    </xf>
    <xf numFmtId="167" fontId="7" fillId="5" borderId="1" xfId="2" applyNumberFormat="1" applyFont="1" applyFill="1" applyBorder="1" applyAlignment="1">
      <alignment horizontal="center" vertical="center"/>
    </xf>
    <xf numFmtId="167" fontId="7" fillId="5" borderId="2" xfId="2" applyNumberFormat="1" applyFont="1" applyFill="1" applyBorder="1" applyAlignment="1">
      <alignment horizontal="center" vertical="center"/>
    </xf>
    <xf numFmtId="167" fontId="7" fillId="5" borderId="14" xfId="2" applyNumberFormat="1" applyFont="1" applyFill="1" applyBorder="1" applyAlignment="1">
      <alignment horizontal="center" vertical="center"/>
    </xf>
    <xf numFmtId="167" fontId="7" fillId="5" borderId="3" xfId="2" applyNumberFormat="1" applyFont="1" applyFill="1" applyBorder="1" applyAlignment="1">
      <alignment horizontal="center" vertical="center"/>
    </xf>
    <xf numFmtId="167" fontId="7" fillId="5" borderId="0" xfId="2" applyNumberFormat="1" applyFont="1" applyFill="1" applyBorder="1" applyAlignment="1">
      <alignment horizontal="center" vertical="center"/>
    </xf>
    <xf numFmtId="166" fontId="21" fillId="2" borderId="1" xfId="0" applyNumberFormat="1" applyFont="1" applyFill="1" applyBorder="1" applyAlignment="1">
      <alignment horizontal="center" vertical="center" wrapText="1"/>
    </xf>
    <xf numFmtId="166" fontId="21" fillId="2" borderId="2" xfId="0" applyNumberFormat="1" applyFont="1" applyFill="1" applyBorder="1" applyAlignment="1">
      <alignment horizontal="center" vertical="center" wrapText="1"/>
    </xf>
    <xf numFmtId="166" fontId="21" fillId="2"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68" fontId="6" fillId="6" borderId="1" xfId="0" applyNumberFormat="1" applyFont="1" applyFill="1" applyBorder="1" applyAlignment="1" applyProtection="1">
      <alignment horizontal="right" vertical="center" wrapText="1"/>
      <protection hidden="1"/>
    </xf>
    <xf numFmtId="168" fontId="6" fillId="6" borderId="2" xfId="0" applyNumberFormat="1" applyFont="1" applyFill="1" applyBorder="1" applyAlignment="1" applyProtection="1">
      <alignment horizontal="right" vertical="center" wrapText="1"/>
      <protection hidden="1"/>
    </xf>
    <xf numFmtId="167" fontId="2" fillId="0" borderId="2" xfId="2" applyNumberFormat="1" applyFont="1" applyBorder="1" applyAlignment="1" applyProtection="1">
      <alignment wrapText="1"/>
      <protection locked="0"/>
    </xf>
    <xf numFmtId="167" fontId="2" fillId="0" borderId="3" xfId="2" applyNumberFormat="1" applyFont="1" applyBorder="1" applyAlignment="1" applyProtection="1">
      <alignment wrapText="1"/>
      <protection locked="0"/>
    </xf>
    <xf numFmtId="167" fontId="2" fillId="0" borderId="1" xfId="2" applyNumberFormat="1" applyFont="1" applyBorder="1" applyAlignment="1" applyProtection="1">
      <alignment wrapText="1"/>
      <protection locked="0"/>
    </xf>
    <xf numFmtId="166" fontId="6" fillId="5" borderId="1" xfId="0" applyNumberFormat="1" applyFont="1" applyFill="1" applyBorder="1" applyAlignment="1" applyProtection="1">
      <alignment horizontal="center" vertical="center" wrapText="1"/>
      <protection hidden="1"/>
    </xf>
    <xf numFmtId="166" fontId="6" fillId="5" borderId="3" xfId="0" applyNumberFormat="1"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20" fillId="2" borderId="4" xfId="0" applyFont="1" applyFill="1" applyBorder="1" applyAlignment="1" applyProtection="1">
      <alignment horizontal="center" vertical="center" wrapText="1"/>
      <protection hidden="1"/>
    </xf>
    <xf numFmtId="0" fontId="5" fillId="0" borderId="4" xfId="0" applyFont="1" applyBorder="1" applyAlignment="1">
      <alignment horizontal="center" vertical="center" wrapText="1"/>
    </xf>
    <xf numFmtId="166" fontId="3" fillId="2" borderId="1" xfId="0" applyNumberFormat="1" applyFont="1" applyFill="1" applyBorder="1" applyAlignment="1">
      <alignment horizontal="left" vertical="center" wrapText="1"/>
    </xf>
    <xf numFmtId="166" fontId="3" fillId="2" borderId="2" xfId="0" applyNumberFormat="1" applyFont="1" applyFill="1" applyBorder="1" applyAlignment="1">
      <alignment horizontal="left" vertical="center" wrapText="1"/>
    </xf>
    <xf numFmtId="166" fontId="3" fillId="2" borderId="3" xfId="0" applyNumberFormat="1" applyFont="1" applyFill="1" applyBorder="1" applyAlignment="1">
      <alignment horizontal="left" vertical="center" wrapText="1"/>
    </xf>
    <xf numFmtId="0" fontId="3" fillId="2" borderId="24" xfId="0" applyFont="1" applyFill="1" applyBorder="1" applyAlignment="1" applyProtection="1">
      <alignment horizontal="left"/>
      <protection hidden="1"/>
    </xf>
    <xf numFmtId="0" fontId="3" fillId="2" borderId="25" xfId="0" applyFont="1" applyFill="1" applyBorder="1" applyAlignment="1" applyProtection="1">
      <alignment horizontal="left"/>
      <protection hidden="1"/>
    </xf>
    <xf numFmtId="0" fontId="3" fillId="2" borderId="26" xfId="0" applyFont="1" applyFill="1" applyBorder="1" applyAlignment="1" applyProtection="1">
      <alignment horizontal="left"/>
      <protection hidden="1"/>
    </xf>
    <xf numFmtId="0" fontId="27" fillId="0" borderId="18" xfId="18" applyFont="1" applyFill="1" applyBorder="1" applyAlignment="1" applyProtection="1">
      <alignment horizontal="left"/>
      <protection hidden="1"/>
    </xf>
    <xf numFmtId="0" fontId="27" fillId="0" borderId="0" xfId="18" applyFont="1" applyFill="1" applyBorder="1" applyAlignment="1" applyProtection="1">
      <alignment horizontal="left"/>
      <protection hidden="1"/>
    </xf>
    <xf numFmtId="0" fontId="27" fillId="0" borderId="19" xfId="18" applyFont="1" applyFill="1" applyBorder="1" applyAlignment="1" applyProtection="1">
      <alignment horizontal="left"/>
      <protection hidden="1"/>
    </xf>
  </cellXfs>
  <cellStyles count="19">
    <cellStyle name="Comma" xfId="1" builtinId="3"/>
    <cellStyle name="Comma 2" xfId="4"/>
    <cellStyle name="Comma 2 4" xfId="15"/>
    <cellStyle name="Currency" xfId="2" builtinId="4"/>
    <cellStyle name="Currency 2" xfId="5"/>
    <cellStyle name="Currency 2 2" xfId="6"/>
    <cellStyle name="Currency 2 3" xfId="7"/>
    <cellStyle name="Currency 2 4" xfId="8"/>
    <cellStyle name="Currency 2 5" xfId="16"/>
    <cellStyle name="Currency 3" xfId="9"/>
    <cellStyle name="Currency 6" xfId="17"/>
    <cellStyle name="Hyperlink" xfId="18" builtinId="8"/>
    <cellStyle name="Line 4" xfId="10"/>
    <cellStyle name="Normal" xfId="0" builtinId="0"/>
    <cellStyle name="Normal 2" xfId="11"/>
    <cellStyle name="Normal 2 2" xfId="12"/>
    <cellStyle name="Normal 3" xfId="13"/>
    <cellStyle name="Percent" xfId="3" builtinId="5"/>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13</xdr:row>
      <xdr:rowOff>85725</xdr:rowOff>
    </xdr:from>
    <xdr:to>
      <xdr:col>12</xdr:col>
      <xdr:colOff>113466</xdr:colOff>
      <xdr:row>14</xdr:row>
      <xdr:rowOff>123798</xdr:rowOff>
    </xdr:to>
    <xdr:pic>
      <xdr:nvPicPr>
        <xdr:cNvPr id="3" name="Picture 2"/>
        <xdr:cNvPicPr>
          <a:picLocks noChangeAspect="1"/>
        </xdr:cNvPicPr>
      </xdr:nvPicPr>
      <xdr:blipFill>
        <a:blip xmlns:r="http://schemas.openxmlformats.org/officeDocument/2006/relationships" r:embed="rId1"/>
        <a:stretch>
          <a:fillRect/>
        </a:stretch>
      </xdr:blipFill>
      <xdr:spPr>
        <a:xfrm>
          <a:off x="476250" y="1219200"/>
          <a:ext cx="6676191" cy="2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b/Desktop/WORKING%20DOCS/NEW%202017-03-04/buds%20from%20Jose/Appendix%20v5%20revised%20ENG%20-%20use%20this%20one%20for%20corrected%20text%20JS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Touring - EB test"/>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sheetData sheetId="11">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2">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T80"/>
  <sheetViews>
    <sheetView showGridLines="0" tabSelected="1" zoomScaleNormal="100" workbookViewId="0"/>
  </sheetViews>
  <sheetFormatPr defaultRowHeight="14.25"/>
  <cols>
    <col min="1" max="1" width="5" style="66" customWidth="1"/>
    <col min="2" max="15" width="9.140625" style="66"/>
    <col min="16" max="16" width="10" style="66" customWidth="1"/>
    <col min="17" max="17" width="9.140625" style="66"/>
    <col min="18" max="18" width="9.140625" style="71"/>
    <col min="19" max="16384" width="9.140625" style="66"/>
  </cols>
  <sheetData>
    <row r="1" spans="2:18">
      <c r="B1" s="148" t="s">
        <v>164</v>
      </c>
    </row>
    <row r="2" spans="2:18" ht="15">
      <c r="B2" s="271" t="s">
        <v>110</v>
      </c>
      <c r="C2" s="271"/>
      <c r="D2" s="271"/>
      <c r="E2" s="271"/>
      <c r="F2" s="271"/>
      <c r="G2" s="271"/>
      <c r="H2" s="271"/>
      <c r="I2" s="271"/>
      <c r="J2" s="271"/>
      <c r="K2" s="271"/>
      <c r="L2" s="271"/>
      <c r="M2" s="271"/>
      <c r="N2" s="271"/>
      <c r="O2" s="271"/>
      <c r="P2" s="271"/>
    </row>
    <row r="3" spans="2:18" ht="15">
      <c r="B3" s="272" t="s">
        <v>109</v>
      </c>
      <c r="C3" s="272"/>
      <c r="D3" s="272"/>
      <c r="E3" s="272"/>
      <c r="F3" s="272"/>
      <c r="G3" s="272"/>
      <c r="H3" s="272"/>
      <c r="I3" s="272"/>
      <c r="J3" s="272"/>
      <c r="K3" s="272"/>
      <c r="L3" s="272"/>
      <c r="M3" s="272"/>
      <c r="N3" s="272"/>
      <c r="O3" s="272"/>
      <c r="P3" s="272"/>
    </row>
    <row r="5" spans="2:18">
      <c r="B5" s="257" t="s">
        <v>125</v>
      </c>
      <c r="C5" s="257"/>
      <c r="D5" s="257"/>
      <c r="E5" s="257"/>
      <c r="F5" s="257"/>
      <c r="G5" s="257"/>
      <c r="H5" s="257"/>
      <c r="I5" s="257"/>
      <c r="J5" s="257"/>
      <c r="K5" s="257"/>
      <c r="L5" s="257"/>
      <c r="M5" s="257"/>
      <c r="N5" s="257"/>
      <c r="O5" s="257"/>
      <c r="P5" s="257"/>
      <c r="R5" s="66"/>
    </row>
    <row r="6" spans="2:18">
      <c r="B6" s="257"/>
      <c r="C6" s="257"/>
      <c r="D6" s="257"/>
      <c r="E6" s="257"/>
      <c r="F6" s="257"/>
      <c r="G6" s="257"/>
      <c r="H6" s="257"/>
      <c r="I6" s="257"/>
      <c r="J6" s="257"/>
      <c r="K6" s="257"/>
      <c r="L6" s="257"/>
      <c r="M6" s="257"/>
      <c r="N6" s="257"/>
      <c r="O6" s="257"/>
      <c r="P6" s="257"/>
      <c r="R6" s="66"/>
    </row>
    <row r="7" spans="2:18">
      <c r="B7" s="257"/>
      <c r="C7" s="257"/>
      <c r="D7" s="257"/>
      <c r="E7" s="257"/>
      <c r="F7" s="257"/>
      <c r="G7" s="257"/>
      <c r="H7" s="257"/>
      <c r="I7" s="257"/>
      <c r="J7" s="257"/>
      <c r="K7" s="257"/>
      <c r="L7" s="257"/>
      <c r="M7" s="257"/>
      <c r="N7" s="257"/>
      <c r="O7" s="257"/>
      <c r="P7" s="257"/>
      <c r="R7" s="66"/>
    </row>
    <row r="8" spans="2:18">
      <c r="B8" s="257"/>
      <c r="C8" s="257"/>
      <c r="D8" s="257"/>
      <c r="E8" s="257"/>
      <c r="F8" s="257"/>
      <c r="G8" s="257"/>
      <c r="H8" s="257"/>
      <c r="I8" s="257"/>
      <c r="J8" s="257"/>
      <c r="K8" s="257"/>
      <c r="L8" s="257"/>
      <c r="M8" s="257"/>
      <c r="N8" s="257"/>
      <c r="O8" s="257"/>
      <c r="P8" s="257"/>
      <c r="R8" s="66"/>
    </row>
    <row r="9" spans="2:18">
      <c r="B9" s="257"/>
      <c r="C9" s="257"/>
      <c r="D9" s="257"/>
      <c r="E9" s="257"/>
      <c r="F9" s="257"/>
      <c r="G9" s="257"/>
      <c r="H9" s="257"/>
      <c r="I9" s="257"/>
      <c r="J9" s="257"/>
      <c r="K9" s="257"/>
      <c r="L9" s="257"/>
      <c r="M9" s="257"/>
      <c r="N9" s="257"/>
      <c r="O9" s="257"/>
      <c r="P9" s="257"/>
      <c r="R9" s="66"/>
    </row>
    <row r="10" spans="2:18">
      <c r="B10" s="257"/>
      <c r="C10" s="257"/>
      <c r="D10" s="257"/>
      <c r="E10" s="257"/>
      <c r="F10" s="257"/>
      <c r="G10" s="257"/>
      <c r="H10" s="257"/>
      <c r="I10" s="257"/>
      <c r="J10" s="257"/>
      <c r="K10" s="257"/>
      <c r="L10" s="257"/>
      <c r="M10" s="257"/>
      <c r="N10" s="257"/>
      <c r="O10" s="257"/>
      <c r="P10" s="257"/>
      <c r="R10" s="66"/>
    </row>
    <row r="11" spans="2:18" ht="15" thickBot="1">
      <c r="R11" s="66"/>
    </row>
    <row r="12" spans="2:18" ht="15" customHeight="1">
      <c r="B12" s="273" t="s">
        <v>111</v>
      </c>
      <c r="C12" s="274"/>
      <c r="D12" s="274"/>
      <c r="E12" s="274"/>
      <c r="F12" s="274"/>
      <c r="G12" s="274"/>
      <c r="H12" s="274"/>
      <c r="I12" s="274"/>
      <c r="J12" s="274"/>
      <c r="K12" s="274"/>
      <c r="L12" s="274"/>
      <c r="M12" s="274"/>
      <c r="N12" s="274"/>
      <c r="O12" s="274"/>
      <c r="P12" s="275"/>
    </row>
    <row r="13" spans="2:18" ht="15" customHeight="1">
      <c r="B13" s="276" t="s">
        <v>113</v>
      </c>
      <c r="C13" s="277"/>
      <c r="D13" s="277"/>
      <c r="E13" s="277"/>
      <c r="F13" s="277"/>
      <c r="G13" s="277"/>
      <c r="H13" s="277"/>
      <c r="I13" s="277"/>
      <c r="J13" s="277"/>
      <c r="K13" s="277"/>
      <c r="L13" s="277"/>
      <c r="M13" s="277"/>
      <c r="N13" s="277"/>
      <c r="O13" s="277"/>
      <c r="P13" s="278"/>
    </row>
    <row r="14" spans="2:18">
      <c r="B14" s="197"/>
      <c r="C14" s="198"/>
      <c r="D14" s="198"/>
      <c r="E14" s="198"/>
      <c r="F14" s="198"/>
      <c r="G14" s="198"/>
      <c r="H14" s="198"/>
      <c r="I14" s="198"/>
      <c r="J14" s="198"/>
      <c r="K14" s="198"/>
      <c r="L14" s="198"/>
      <c r="M14" s="198"/>
      <c r="N14" s="198"/>
      <c r="O14" s="198"/>
      <c r="P14" s="199"/>
    </row>
    <row r="15" spans="2:18">
      <c r="B15" s="108"/>
      <c r="C15" s="107"/>
      <c r="D15" s="107"/>
      <c r="E15" s="107"/>
      <c r="F15" s="107"/>
      <c r="G15" s="107"/>
      <c r="H15" s="107"/>
      <c r="I15" s="107"/>
      <c r="J15" s="107"/>
      <c r="K15" s="107"/>
      <c r="L15" s="107"/>
      <c r="M15" s="107"/>
      <c r="N15" s="107"/>
      <c r="O15" s="107"/>
      <c r="P15" s="109"/>
    </row>
    <row r="16" spans="2:18">
      <c r="B16" s="324" t="s">
        <v>165</v>
      </c>
      <c r="C16" s="325"/>
      <c r="D16" s="325"/>
      <c r="E16" s="325"/>
      <c r="F16" s="325"/>
      <c r="G16" s="325"/>
      <c r="H16" s="325"/>
      <c r="I16" s="325"/>
      <c r="J16" s="325"/>
      <c r="K16" s="325"/>
      <c r="L16" s="325"/>
      <c r="M16" s="325"/>
      <c r="N16" s="325"/>
      <c r="O16" s="325"/>
      <c r="P16" s="326"/>
    </row>
    <row r="17" spans="2:20">
      <c r="B17" s="67"/>
      <c r="C17" s="68"/>
      <c r="D17" s="68"/>
      <c r="E17" s="68"/>
      <c r="F17" s="68"/>
      <c r="G17" s="68"/>
      <c r="H17" s="68"/>
      <c r="I17" s="68"/>
      <c r="J17" s="68"/>
      <c r="K17" s="68"/>
      <c r="L17" s="68"/>
      <c r="M17" s="68"/>
      <c r="N17" s="68"/>
      <c r="O17" s="68"/>
      <c r="P17" s="69"/>
    </row>
    <row r="18" spans="2:20">
      <c r="B18" s="110" t="s">
        <v>114</v>
      </c>
      <c r="C18" s="80"/>
      <c r="D18" s="80"/>
      <c r="E18" s="80"/>
      <c r="F18" s="80"/>
      <c r="G18" s="80"/>
      <c r="H18" s="80"/>
      <c r="I18" s="80"/>
      <c r="J18" s="80"/>
      <c r="K18" s="80"/>
      <c r="L18" s="80"/>
      <c r="M18" s="80"/>
      <c r="N18" s="80"/>
      <c r="O18" s="80"/>
      <c r="P18" s="111"/>
      <c r="Q18" s="2"/>
      <c r="R18" s="2"/>
      <c r="S18" s="2"/>
      <c r="T18" s="2"/>
    </row>
    <row r="19" spans="2:20">
      <c r="B19" s="110" t="s">
        <v>92</v>
      </c>
      <c r="C19" s="80"/>
      <c r="D19" s="80"/>
      <c r="E19" s="80"/>
      <c r="F19" s="80"/>
      <c r="G19" s="80"/>
      <c r="H19" s="80"/>
      <c r="I19" s="80"/>
      <c r="J19" s="80"/>
      <c r="K19" s="80"/>
      <c r="L19" s="80"/>
      <c r="M19" s="80"/>
      <c r="N19" s="80"/>
      <c r="O19" s="80"/>
      <c r="P19" s="111"/>
      <c r="Q19" s="2"/>
      <c r="R19" s="2"/>
      <c r="S19" s="2"/>
      <c r="T19" s="2"/>
    </row>
    <row r="20" spans="2:20" ht="15" customHeight="1">
      <c r="B20" s="110" t="s">
        <v>93</v>
      </c>
      <c r="C20" s="80"/>
      <c r="D20" s="80"/>
      <c r="E20" s="80"/>
      <c r="F20" s="80"/>
      <c r="G20" s="80"/>
      <c r="H20" s="80"/>
      <c r="I20" s="80"/>
      <c r="J20" s="80"/>
      <c r="K20" s="80"/>
      <c r="L20" s="80"/>
      <c r="M20" s="80"/>
      <c r="N20" s="80"/>
      <c r="O20" s="80"/>
      <c r="P20" s="111"/>
      <c r="Q20" s="2"/>
      <c r="R20" s="2"/>
      <c r="S20" s="2"/>
      <c r="T20" s="2"/>
    </row>
    <row r="21" spans="2:20" ht="15" thickBot="1">
      <c r="B21" s="112"/>
      <c r="C21" s="113"/>
      <c r="D21" s="113"/>
      <c r="E21" s="113"/>
      <c r="F21" s="113"/>
      <c r="G21" s="113"/>
      <c r="H21" s="113"/>
      <c r="I21" s="113"/>
      <c r="J21" s="113"/>
      <c r="K21" s="113"/>
      <c r="L21" s="113"/>
      <c r="M21" s="113"/>
      <c r="N21" s="113"/>
      <c r="O21" s="113"/>
      <c r="P21" s="114"/>
    </row>
    <row r="22" spans="2:20">
      <c r="B22" s="68"/>
      <c r="C22" s="68"/>
      <c r="D22" s="68"/>
      <c r="E22" s="68"/>
      <c r="F22" s="68"/>
      <c r="G22" s="68"/>
      <c r="H22" s="68"/>
      <c r="I22" s="68"/>
      <c r="J22" s="68"/>
      <c r="K22" s="68"/>
      <c r="L22" s="68"/>
      <c r="M22" s="68"/>
      <c r="N22" s="68"/>
      <c r="O22" s="70"/>
      <c r="P22" s="68"/>
    </row>
    <row r="23" spans="2:20">
      <c r="B23" s="2" t="s">
        <v>94</v>
      </c>
    </row>
    <row r="24" spans="2:20">
      <c r="K24" s="71"/>
      <c r="L24" s="71"/>
      <c r="M24" s="71"/>
      <c r="N24" s="71"/>
      <c r="O24" s="71"/>
      <c r="P24" s="71"/>
    </row>
    <row r="25" spans="2:20" ht="15">
      <c r="B25" s="71" t="s">
        <v>115</v>
      </c>
      <c r="C25" s="71"/>
      <c r="D25" s="71"/>
      <c r="E25" s="84"/>
      <c r="F25" s="84"/>
      <c r="G25" s="84"/>
      <c r="H25" s="84"/>
      <c r="I25" s="84"/>
      <c r="J25" s="84"/>
      <c r="K25" s="71"/>
      <c r="L25" s="71"/>
      <c r="M25" s="71"/>
      <c r="N25" s="71"/>
      <c r="O25" s="71"/>
      <c r="P25" s="71"/>
    </row>
    <row r="27" spans="2:20" ht="15">
      <c r="B27" s="71"/>
      <c r="C27" s="72" t="s">
        <v>101</v>
      </c>
      <c r="D27" s="73"/>
      <c r="E27" s="73"/>
      <c r="F27" s="73"/>
      <c r="G27" s="115"/>
      <c r="H27" s="115"/>
      <c r="I27" s="115"/>
      <c r="J27" s="116"/>
      <c r="K27" s="116"/>
      <c r="L27" s="116"/>
      <c r="M27" s="116"/>
      <c r="N27" s="116"/>
      <c r="O27" s="116"/>
      <c r="P27" s="117"/>
    </row>
    <row r="28" spans="2:20" ht="6.75" customHeight="1">
      <c r="B28" s="71"/>
      <c r="C28" s="118"/>
      <c r="D28" s="119"/>
      <c r="E28" s="119"/>
      <c r="F28" s="119"/>
      <c r="G28" s="120"/>
      <c r="H28" s="120"/>
      <c r="I28" s="120"/>
      <c r="J28" s="85"/>
      <c r="K28" s="85"/>
      <c r="L28" s="68"/>
      <c r="M28" s="68"/>
      <c r="N28" s="68"/>
      <c r="O28" s="68"/>
      <c r="P28" s="81"/>
    </row>
    <row r="29" spans="2:20">
      <c r="C29" s="121" t="s">
        <v>138</v>
      </c>
      <c r="D29" s="120"/>
      <c r="E29" s="120"/>
      <c r="F29" s="120"/>
      <c r="G29" s="120"/>
      <c r="H29" s="120"/>
      <c r="I29" s="120"/>
      <c r="J29" s="85"/>
      <c r="K29" s="85"/>
      <c r="L29" s="68"/>
      <c r="M29" s="68"/>
      <c r="N29" s="68"/>
      <c r="O29" s="68"/>
      <c r="P29" s="81"/>
    </row>
    <row r="30" spans="2:20" ht="15">
      <c r="C30" s="122"/>
      <c r="D30" s="123" t="s">
        <v>153</v>
      </c>
      <c r="E30" s="123"/>
      <c r="F30" s="124"/>
      <c r="G30" s="124"/>
      <c r="H30" s="124"/>
      <c r="I30" s="119"/>
      <c r="J30" s="119"/>
      <c r="K30" s="119"/>
      <c r="L30" s="68"/>
      <c r="M30" s="68"/>
      <c r="N30" s="68"/>
      <c r="O30" s="68"/>
      <c r="P30" s="81"/>
    </row>
    <row r="31" spans="2:20" ht="15">
      <c r="C31" s="121"/>
      <c r="D31" s="77" t="s">
        <v>154</v>
      </c>
      <c r="E31" s="123"/>
      <c r="F31" s="124"/>
      <c r="G31" s="124"/>
      <c r="H31" s="124"/>
      <c r="I31" s="119"/>
      <c r="J31" s="119"/>
      <c r="K31" s="119"/>
      <c r="L31" s="68"/>
      <c r="M31" s="68"/>
      <c r="N31" s="68"/>
      <c r="O31" s="68"/>
      <c r="P31" s="81"/>
    </row>
    <row r="32" spans="2:20">
      <c r="B32" s="19"/>
      <c r="C32" s="122"/>
      <c r="D32" s="119"/>
      <c r="E32" s="119"/>
      <c r="F32" s="119"/>
      <c r="G32" s="119"/>
      <c r="H32" s="119"/>
      <c r="I32" s="119"/>
      <c r="J32" s="119"/>
      <c r="K32" s="119"/>
      <c r="L32" s="75"/>
      <c r="M32" s="75"/>
      <c r="N32" s="75"/>
      <c r="O32" s="75"/>
      <c r="P32" s="76"/>
    </row>
    <row r="33" spans="2:17" ht="15">
      <c r="B33" s="71"/>
      <c r="C33" s="78" t="s">
        <v>108</v>
      </c>
      <c r="D33" s="75"/>
      <c r="E33" s="75"/>
      <c r="F33" s="75"/>
      <c r="G33" s="75"/>
      <c r="H33" s="75"/>
      <c r="I33" s="75"/>
      <c r="J33" s="75"/>
      <c r="K33" s="75"/>
      <c r="L33" s="75"/>
      <c r="M33" s="75"/>
      <c r="N33" s="75"/>
      <c r="O33" s="75"/>
      <c r="P33" s="76"/>
    </row>
    <row r="34" spans="2:17">
      <c r="B34" s="71"/>
      <c r="C34" s="78"/>
      <c r="D34" s="75" t="s">
        <v>157</v>
      </c>
      <c r="E34" s="75"/>
      <c r="F34" s="75"/>
      <c r="G34" s="75"/>
      <c r="H34" s="75"/>
      <c r="I34" s="75"/>
      <c r="J34" s="75"/>
      <c r="K34" s="75"/>
      <c r="L34" s="75"/>
      <c r="M34" s="75"/>
      <c r="N34" s="75"/>
      <c r="O34" s="75"/>
      <c r="P34" s="76"/>
    </row>
    <row r="35" spans="2:17">
      <c r="B35" s="71"/>
      <c r="C35" s="78"/>
      <c r="D35" s="269" t="s">
        <v>155</v>
      </c>
      <c r="E35" s="269"/>
      <c r="F35" s="269"/>
      <c r="G35" s="269"/>
      <c r="H35" s="269"/>
      <c r="I35" s="269"/>
      <c r="J35" s="269"/>
      <c r="K35" s="269"/>
      <c r="L35" s="269"/>
      <c r="M35" s="269"/>
      <c r="N35" s="269"/>
      <c r="O35" s="269"/>
      <c r="P35" s="270"/>
    </row>
    <row r="36" spans="2:17">
      <c r="B36" s="71"/>
      <c r="C36" s="78"/>
      <c r="D36" s="269"/>
      <c r="E36" s="269"/>
      <c r="F36" s="269"/>
      <c r="G36" s="269"/>
      <c r="H36" s="269"/>
      <c r="I36" s="269"/>
      <c r="J36" s="269"/>
      <c r="K36" s="269"/>
      <c r="L36" s="269"/>
      <c r="M36" s="269"/>
      <c r="N36" s="269"/>
      <c r="O36" s="269"/>
      <c r="P36" s="270"/>
    </row>
    <row r="37" spans="2:17">
      <c r="C37" s="79"/>
      <c r="D37" s="269" t="s">
        <v>156</v>
      </c>
      <c r="E37" s="269"/>
      <c r="F37" s="269"/>
      <c r="G37" s="269"/>
      <c r="H37" s="269"/>
      <c r="I37" s="269"/>
      <c r="J37" s="269"/>
      <c r="K37" s="269"/>
      <c r="L37" s="269"/>
      <c r="M37" s="269"/>
      <c r="N37" s="269"/>
      <c r="O37" s="269"/>
      <c r="P37" s="270"/>
    </row>
    <row r="38" spans="2:17">
      <c r="C38" s="79"/>
      <c r="D38" s="269"/>
      <c r="E38" s="269"/>
      <c r="F38" s="269"/>
      <c r="G38" s="269"/>
      <c r="H38" s="269"/>
      <c r="I38" s="269"/>
      <c r="J38" s="269"/>
      <c r="K38" s="269"/>
      <c r="L38" s="269"/>
      <c r="M38" s="269"/>
      <c r="N38" s="269"/>
      <c r="O38" s="269"/>
      <c r="P38" s="270"/>
    </row>
    <row r="39" spans="2:17" ht="15">
      <c r="C39" s="74"/>
      <c r="D39" s="75"/>
      <c r="E39" s="75"/>
      <c r="F39" s="75"/>
      <c r="G39" s="75"/>
      <c r="H39" s="75"/>
      <c r="I39" s="75"/>
      <c r="J39" s="75"/>
      <c r="K39" s="75"/>
      <c r="L39" s="75"/>
      <c r="M39" s="75"/>
      <c r="N39" s="75"/>
      <c r="O39" s="75"/>
      <c r="P39" s="76"/>
    </row>
    <row r="40" spans="2:17" ht="14.25" customHeight="1">
      <c r="C40" s="261" t="s">
        <v>118</v>
      </c>
      <c r="D40" s="262"/>
      <c r="E40" s="262"/>
      <c r="F40" s="262"/>
      <c r="G40" s="262"/>
      <c r="H40" s="262"/>
      <c r="I40" s="262"/>
      <c r="J40" s="262"/>
      <c r="K40" s="262"/>
      <c r="L40" s="262"/>
      <c r="M40" s="262"/>
      <c r="N40" s="262"/>
      <c r="O40" s="262"/>
      <c r="P40" s="263"/>
      <c r="Q40" s="204"/>
    </row>
    <row r="41" spans="2:17">
      <c r="C41" s="261"/>
      <c r="D41" s="262"/>
      <c r="E41" s="262"/>
      <c r="F41" s="262"/>
      <c r="G41" s="262"/>
      <c r="H41" s="262"/>
      <c r="I41" s="262"/>
      <c r="J41" s="262"/>
      <c r="K41" s="262"/>
      <c r="L41" s="262"/>
      <c r="M41" s="262"/>
      <c r="N41" s="262"/>
      <c r="O41" s="262"/>
      <c r="P41" s="263"/>
      <c r="Q41" s="204"/>
    </row>
    <row r="42" spans="2:17">
      <c r="C42" s="261"/>
      <c r="D42" s="262"/>
      <c r="E42" s="262"/>
      <c r="F42" s="262"/>
      <c r="G42" s="262"/>
      <c r="H42" s="262"/>
      <c r="I42" s="262"/>
      <c r="J42" s="262"/>
      <c r="K42" s="262"/>
      <c r="L42" s="262"/>
      <c r="M42" s="262"/>
      <c r="N42" s="262"/>
      <c r="O42" s="262"/>
      <c r="P42" s="263"/>
      <c r="Q42" s="204"/>
    </row>
    <row r="43" spans="2:17" ht="14.25" customHeight="1">
      <c r="C43" s="264" t="s">
        <v>119</v>
      </c>
      <c r="D43" s="265"/>
      <c r="E43" s="265"/>
      <c r="F43" s="265"/>
      <c r="G43" s="265"/>
      <c r="H43" s="265"/>
      <c r="I43" s="265"/>
      <c r="J43" s="265"/>
      <c r="K43" s="265"/>
      <c r="L43" s="265"/>
      <c r="M43" s="265"/>
      <c r="N43" s="265"/>
      <c r="O43" s="265"/>
      <c r="P43" s="266"/>
      <c r="Q43" s="12"/>
    </row>
    <row r="44" spans="2:17">
      <c r="C44" s="264"/>
      <c r="D44" s="265"/>
      <c r="E44" s="265"/>
      <c r="F44" s="265"/>
      <c r="G44" s="265"/>
      <c r="H44" s="265"/>
      <c r="I44" s="265"/>
      <c r="J44" s="265"/>
      <c r="K44" s="265"/>
      <c r="L44" s="265"/>
      <c r="M44" s="265"/>
      <c r="N44" s="265"/>
      <c r="O44" s="265"/>
      <c r="P44" s="266"/>
      <c r="Q44" s="12"/>
    </row>
    <row r="45" spans="2:17" ht="14.25" customHeight="1">
      <c r="C45" s="206"/>
      <c r="D45" s="267" t="s">
        <v>120</v>
      </c>
      <c r="E45" s="267"/>
      <c r="F45" s="267"/>
      <c r="G45" s="267"/>
      <c r="H45" s="267"/>
      <c r="I45" s="267"/>
      <c r="J45" s="267"/>
      <c r="K45" s="267"/>
      <c r="L45" s="267"/>
      <c r="M45" s="267"/>
      <c r="N45" s="267"/>
      <c r="O45" s="267"/>
      <c r="P45" s="268"/>
      <c r="Q45" s="205"/>
    </row>
    <row r="46" spans="2:17" ht="14.25" customHeight="1">
      <c r="C46" s="206"/>
      <c r="D46" s="267"/>
      <c r="E46" s="267"/>
      <c r="F46" s="267"/>
      <c r="G46" s="267"/>
      <c r="H46" s="267"/>
      <c r="I46" s="267"/>
      <c r="J46" s="267"/>
      <c r="K46" s="267"/>
      <c r="L46" s="267"/>
      <c r="M46" s="267"/>
      <c r="N46" s="267"/>
      <c r="O46" s="267"/>
      <c r="P46" s="268"/>
      <c r="Q46" s="205"/>
    </row>
    <row r="47" spans="2:17" ht="14.25" customHeight="1">
      <c r="C47" s="206"/>
      <c r="D47" s="207" t="s">
        <v>121</v>
      </c>
      <c r="E47" s="207"/>
      <c r="F47" s="207"/>
      <c r="G47" s="207"/>
      <c r="H47" s="207"/>
      <c r="I47" s="207"/>
      <c r="J47" s="207"/>
      <c r="K47" s="207"/>
      <c r="L47" s="207"/>
      <c r="M47" s="207"/>
      <c r="N47" s="207"/>
      <c r="O47" s="207"/>
      <c r="P47" s="208"/>
      <c r="Q47" s="203"/>
    </row>
    <row r="48" spans="2:17">
      <c r="C48" s="82"/>
      <c r="D48" s="125"/>
      <c r="E48" s="125"/>
      <c r="F48" s="126"/>
      <c r="G48" s="126"/>
      <c r="H48" s="126"/>
      <c r="I48" s="126"/>
      <c r="J48" s="126"/>
      <c r="K48" s="126"/>
      <c r="L48" s="126"/>
      <c r="M48" s="126"/>
      <c r="N48" s="126"/>
      <c r="O48" s="126"/>
      <c r="P48" s="127"/>
    </row>
    <row r="50" spans="1:18" ht="15">
      <c r="B50" s="71"/>
      <c r="C50" s="72" t="s">
        <v>117</v>
      </c>
      <c r="D50" s="73"/>
      <c r="E50" s="73"/>
      <c r="F50" s="73"/>
      <c r="G50" s="115"/>
      <c r="H50" s="115"/>
      <c r="I50" s="115"/>
      <c r="J50" s="116"/>
      <c r="K50" s="116"/>
      <c r="L50" s="116"/>
      <c r="M50" s="116"/>
      <c r="N50" s="116"/>
      <c r="O50" s="116"/>
      <c r="P50" s="117"/>
    </row>
    <row r="51" spans="1:18" ht="7.5" customHeight="1">
      <c r="B51" s="71"/>
      <c r="C51" s="118"/>
      <c r="D51" s="119"/>
      <c r="E51" s="119"/>
      <c r="F51" s="119"/>
      <c r="G51" s="120"/>
      <c r="H51" s="120"/>
      <c r="I51" s="120"/>
      <c r="J51" s="85"/>
      <c r="K51" s="85"/>
      <c r="L51" s="68"/>
      <c r="M51" s="68"/>
      <c r="N51" s="68"/>
      <c r="O51" s="68"/>
      <c r="P51" s="81"/>
    </row>
    <row r="52" spans="1:18" ht="15">
      <c r="C52" s="78" t="s">
        <v>139</v>
      </c>
      <c r="D52" s="75"/>
      <c r="E52" s="120"/>
      <c r="F52" s="120"/>
      <c r="G52" s="120"/>
      <c r="H52" s="120"/>
      <c r="I52" s="120"/>
      <c r="J52" s="85"/>
      <c r="K52" s="85"/>
      <c r="L52" s="68"/>
      <c r="M52" s="68"/>
      <c r="N52" s="68"/>
      <c r="O52" s="68"/>
      <c r="P52" s="81"/>
    </row>
    <row r="53" spans="1:18" ht="15">
      <c r="C53" s="79"/>
      <c r="D53" s="68" t="s">
        <v>116</v>
      </c>
      <c r="E53" s="123"/>
      <c r="F53" s="124"/>
      <c r="G53" s="124"/>
      <c r="H53" s="124"/>
      <c r="I53" s="119"/>
      <c r="J53" s="119"/>
      <c r="K53" s="119"/>
      <c r="L53" s="68"/>
      <c r="M53" s="68"/>
      <c r="N53" s="68"/>
      <c r="O53" s="68"/>
      <c r="P53" s="81"/>
    </row>
    <row r="54" spans="1:18">
      <c r="B54" s="71"/>
      <c r="C54" s="200"/>
      <c r="D54" s="201"/>
      <c r="E54" s="201"/>
      <c r="F54" s="201"/>
      <c r="G54" s="201"/>
      <c r="H54" s="201"/>
      <c r="I54" s="201"/>
      <c r="J54" s="201"/>
      <c r="K54" s="201"/>
      <c r="L54" s="201"/>
      <c r="M54" s="201"/>
      <c r="N54" s="201"/>
      <c r="O54" s="201"/>
      <c r="P54" s="202"/>
    </row>
    <row r="56" spans="1:18">
      <c r="B56" s="2" t="s">
        <v>95</v>
      </c>
      <c r="C56" s="2"/>
      <c r="D56" s="2"/>
      <c r="E56" s="2"/>
      <c r="F56" s="2"/>
      <c r="G56" s="2"/>
      <c r="H56" s="2"/>
      <c r="I56" s="2"/>
    </row>
    <row r="57" spans="1:18" s="173" customFormat="1">
      <c r="A57" s="66"/>
      <c r="B57" s="173" t="s">
        <v>96</v>
      </c>
      <c r="J57" s="210"/>
      <c r="K57" s="210"/>
      <c r="L57" s="210"/>
      <c r="M57" s="210"/>
      <c r="N57" s="210"/>
      <c r="O57" s="210"/>
      <c r="P57" s="210"/>
    </row>
    <row r="58" spans="1:18">
      <c r="B58" s="2"/>
      <c r="C58" s="2"/>
      <c r="D58" s="2"/>
      <c r="E58" s="2"/>
      <c r="F58" s="2"/>
      <c r="G58" s="2"/>
      <c r="H58" s="2"/>
      <c r="I58" s="2"/>
    </row>
    <row r="60" spans="1:18">
      <c r="B60" s="258" t="s">
        <v>97</v>
      </c>
      <c r="C60" s="258"/>
      <c r="D60" s="258"/>
      <c r="E60" s="258"/>
      <c r="F60" s="258"/>
      <c r="G60" s="258"/>
      <c r="H60" s="258"/>
      <c r="I60" s="258"/>
      <c r="J60" s="258"/>
      <c r="K60" s="258"/>
      <c r="L60" s="258"/>
      <c r="M60" s="258"/>
      <c r="N60" s="258"/>
      <c r="O60" s="258"/>
      <c r="P60" s="258"/>
    </row>
    <row r="61" spans="1:18">
      <c r="B61" s="258"/>
      <c r="C61" s="258"/>
      <c r="D61" s="258"/>
      <c r="E61" s="258"/>
      <c r="F61" s="258"/>
      <c r="G61" s="258"/>
      <c r="H61" s="258"/>
      <c r="I61" s="258"/>
      <c r="J61" s="258"/>
      <c r="K61" s="258"/>
      <c r="L61" s="258"/>
      <c r="M61" s="258"/>
      <c r="N61" s="258"/>
      <c r="O61" s="258"/>
      <c r="P61" s="258"/>
    </row>
    <row r="62" spans="1:18" ht="14.25" customHeight="1">
      <c r="B62" s="258" t="s">
        <v>107</v>
      </c>
      <c r="C62" s="258"/>
      <c r="D62" s="258"/>
      <c r="E62" s="258"/>
      <c r="F62" s="258"/>
      <c r="G62" s="258"/>
      <c r="H62" s="258"/>
      <c r="I62" s="258"/>
      <c r="J62" s="258"/>
      <c r="K62" s="258"/>
      <c r="L62" s="258"/>
      <c r="M62" s="258"/>
      <c r="N62" s="258"/>
      <c r="O62" s="258"/>
      <c r="P62" s="258"/>
    </row>
    <row r="63" spans="1:18">
      <c r="B63" s="259" t="s">
        <v>122</v>
      </c>
      <c r="C63" s="259"/>
      <c r="D63" s="259"/>
      <c r="E63" s="259"/>
      <c r="F63" s="259"/>
      <c r="G63" s="259"/>
      <c r="H63" s="259"/>
      <c r="I63" s="259"/>
      <c r="J63" s="259"/>
      <c r="K63" s="259"/>
      <c r="L63" s="259"/>
      <c r="M63" s="259"/>
      <c r="N63" s="259"/>
      <c r="O63" s="259"/>
      <c r="P63" s="259"/>
      <c r="Q63" s="71"/>
      <c r="R63" s="66"/>
    </row>
    <row r="64" spans="1:18">
      <c r="B64" s="259"/>
      <c r="C64" s="259"/>
      <c r="D64" s="259"/>
      <c r="E64" s="259"/>
      <c r="F64" s="259"/>
      <c r="G64" s="259"/>
      <c r="H64" s="259"/>
      <c r="I64" s="259"/>
      <c r="J64" s="259"/>
      <c r="K64" s="259"/>
      <c r="L64" s="259"/>
      <c r="M64" s="259"/>
      <c r="N64" s="259"/>
      <c r="O64" s="259"/>
      <c r="P64" s="259"/>
      <c r="R64" s="66"/>
    </row>
    <row r="65" spans="1:19">
      <c r="B65" s="260" t="s">
        <v>123</v>
      </c>
      <c r="C65" s="260"/>
      <c r="D65" s="260"/>
      <c r="E65" s="260"/>
      <c r="F65" s="260"/>
      <c r="G65" s="260"/>
      <c r="H65" s="260"/>
      <c r="I65" s="260"/>
      <c r="J65" s="260"/>
      <c r="K65" s="260"/>
      <c r="L65" s="260"/>
      <c r="M65" s="260"/>
      <c r="N65" s="260"/>
      <c r="O65" s="260"/>
      <c r="P65" s="260"/>
    </row>
    <row r="66" spans="1:19">
      <c r="B66" s="260"/>
      <c r="C66" s="260"/>
      <c r="D66" s="260"/>
      <c r="E66" s="260"/>
      <c r="F66" s="260"/>
      <c r="G66" s="260"/>
      <c r="H66" s="260"/>
      <c r="I66" s="260"/>
      <c r="J66" s="260"/>
      <c r="K66" s="260"/>
      <c r="L66" s="260"/>
      <c r="M66" s="260"/>
      <c r="N66" s="260"/>
      <c r="O66" s="260"/>
      <c r="P66" s="260"/>
    </row>
    <row r="68" spans="1:19" ht="15" thickBot="1"/>
    <row r="69" spans="1:19" s="71" customFormat="1" ht="15">
      <c r="B69" s="321" t="s">
        <v>98</v>
      </c>
      <c r="C69" s="322"/>
      <c r="D69" s="322"/>
      <c r="E69" s="322"/>
      <c r="F69" s="322"/>
      <c r="G69" s="322"/>
      <c r="H69" s="322"/>
      <c r="I69" s="322"/>
      <c r="J69" s="322"/>
      <c r="K69" s="322"/>
      <c r="L69" s="322"/>
      <c r="M69" s="322"/>
      <c r="N69" s="322"/>
      <c r="O69" s="322"/>
      <c r="P69" s="323"/>
      <c r="Q69" s="66"/>
      <c r="S69" s="66"/>
    </row>
    <row r="70" spans="1:19" s="71" customFormat="1" ht="6" customHeight="1">
      <c r="B70" s="67"/>
      <c r="C70" s="68"/>
      <c r="D70" s="68"/>
      <c r="E70" s="68"/>
      <c r="F70" s="68"/>
      <c r="G70" s="68"/>
      <c r="H70" s="68"/>
      <c r="I70" s="68"/>
      <c r="J70" s="68"/>
      <c r="K70" s="68"/>
      <c r="L70" s="68"/>
      <c r="M70" s="68"/>
      <c r="N70" s="68"/>
      <c r="O70" s="68"/>
      <c r="P70" s="69"/>
      <c r="Q70" s="66"/>
      <c r="S70" s="66"/>
    </row>
    <row r="71" spans="1:19" s="83" customFormat="1" ht="15">
      <c r="A71" s="84"/>
      <c r="B71" s="128" t="s">
        <v>158</v>
      </c>
      <c r="C71" s="119"/>
      <c r="D71" s="119"/>
      <c r="E71" s="119"/>
      <c r="F71" s="119"/>
      <c r="G71" s="119"/>
      <c r="H71" s="119"/>
      <c r="I71" s="119"/>
      <c r="J71" s="119"/>
      <c r="K71" s="119"/>
      <c r="L71" s="119"/>
      <c r="M71" s="119"/>
      <c r="N71" s="119"/>
      <c r="O71" s="119"/>
      <c r="P71" s="129"/>
      <c r="Q71" s="66"/>
      <c r="R71" s="71"/>
      <c r="S71" s="66"/>
    </row>
    <row r="72" spans="1:19" s="83" customFormat="1">
      <c r="A72" s="84"/>
      <c r="B72" s="254" t="s">
        <v>99</v>
      </c>
      <c r="C72" s="255"/>
      <c r="D72" s="255"/>
      <c r="E72" s="255"/>
      <c r="F72" s="255"/>
      <c r="G72" s="255"/>
      <c r="H72" s="255"/>
      <c r="I72" s="255"/>
      <c r="J72" s="255"/>
      <c r="K72" s="255"/>
      <c r="L72" s="255"/>
      <c r="M72" s="255"/>
      <c r="N72" s="255"/>
      <c r="O72" s="255"/>
      <c r="P72" s="256"/>
      <c r="Q72" s="66"/>
      <c r="R72" s="71"/>
      <c r="S72" s="66"/>
    </row>
    <row r="73" spans="1:19" s="83" customFormat="1">
      <c r="A73" s="84"/>
      <c r="B73" s="254"/>
      <c r="C73" s="255"/>
      <c r="D73" s="255"/>
      <c r="E73" s="255"/>
      <c r="F73" s="255"/>
      <c r="G73" s="255"/>
      <c r="H73" s="255"/>
      <c r="I73" s="255"/>
      <c r="J73" s="255"/>
      <c r="K73" s="255"/>
      <c r="L73" s="255"/>
      <c r="M73" s="255"/>
      <c r="N73" s="255"/>
      <c r="O73" s="255"/>
      <c r="P73" s="256"/>
      <c r="Q73" s="66"/>
      <c r="R73" s="71"/>
      <c r="S73" s="66"/>
    </row>
    <row r="74" spans="1:19" s="83" customFormat="1">
      <c r="A74" s="84"/>
      <c r="B74" s="254"/>
      <c r="C74" s="255"/>
      <c r="D74" s="255"/>
      <c r="E74" s="255"/>
      <c r="F74" s="255"/>
      <c r="G74" s="255"/>
      <c r="H74" s="255"/>
      <c r="I74" s="255"/>
      <c r="J74" s="255"/>
      <c r="K74" s="255"/>
      <c r="L74" s="255"/>
      <c r="M74" s="255"/>
      <c r="N74" s="255"/>
      <c r="O74" s="255"/>
      <c r="P74" s="256"/>
      <c r="Q74" s="66"/>
      <c r="R74" s="71"/>
      <c r="S74" s="66"/>
    </row>
    <row r="75" spans="1:19" s="83" customFormat="1" ht="9" customHeight="1">
      <c r="A75" s="84"/>
      <c r="B75" s="130"/>
      <c r="C75" s="119"/>
      <c r="D75" s="119"/>
      <c r="E75" s="119"/>
      <c r="F75" s="119"/>
      <c r="G75" s="119"/>
      <c r="H75" s="119"/>
      <c r="I75" s="119"/>
      <c r="J75" s="119"/>
      <c r="K75" s="119"/>
      <c r="L75" s="119"/>
      <c r="M75" s="119"/>
      <c r="N75" s="119"/>
      <c r="O75" s="119"/>
      <c r="P75" s="129"/>
      <c r="Q75" s="66"/>
      <c r="R75" s="71"/>
      <c r="S75" s="66"/>
    </row>
    <row r="76" spans="1:19" s="83" customFormat="1" ht="15">
      <c r="A76" s="84"/>
      <c r="B76" s="128" t="s">
        <v>159</v>
      </c>
      <c r="C76" s="119"/>
      <c r="D76" s="119"/>
      <c r="E76" s="119"/>
      <c r="F76" s="119"/>
      <c r="G76" s="119"/>
      <c r="H76" s="119"/>
      <c r="I76" s="119"/>
      <c r="J76" s="119"/>
      <c r="K76" s="119"/>
      <c r="L76" s="119"/>
      <c r="M76" s="119"/>
      <c r="N76" s="119"/>
      <c r="O76" s="119"/>
      <c r="P76" s="129"/>
      <c r="Q76" s="66"/>
      <c r="R76" s="71"/>
      <c r="S76" s="66"/>
    </row>
    <row r="77" spans="1:19" s="83" customFormat="1">
      <c r="A77" s="84"/>
      <c r="B77" s="254" t="s">
        <v>100</v>
      </c>
      <c r="C77" s="255"/>
      <c r="D77" s="255"/>
      <c r="E77" s="255"/>
      <c r="F77" s="255"/>
      <c r="G77" s="255"/>
      <c r="H77" s="255"/>
      <c r="I77" s="255"/>
      <c r="J77" s="255"/>
      <c r="K77" s="255"/>
      <c r="L77" s="255"/>
      <c r="M77" s="255"/>
      <c r="N77" s="255"/>
      <c r="O77" s="255"/>
      <c r="P77" s="256"/>
      <c r="Q77" s="66"/>
      <c r="R77" s="71"/>
      <c r="S77" s="66"/>
    </row>
    <row r="78" spans="1:19" s="83" customFormat="1">
      <c r="A78" s="84"/>
      <c r="B78" s="254"/>
      <c r="C78" s="255"/>
      <c r="D78" s="255"/>
      <c r="E78" s="255"/>
      <c r="F78" s="255"/>
      <c r="G78" s="255"/>
      <c r="H78" s="255"/>
      <c r="I78" s="255"/>
      <c r="J78" s="255"/>
      <c r="K78" s="255"/>
      <c r="L78" s="255"/>
      <c r="M78" s="255"/>
      <c r="N78" s="255"/>
      <c r="O78" s="255"/>
      <c r="P78" s="256"/>
      <c r="Q78" s="66"/>
      <c r="R78" s="71"/>
      <c r="S78" s="66"/>
    </row>
    <row r="79" spans="1:19" s="83" customFormat="1">
      <c r="A79" s="84"/>
      <c r="B79" s="254"/>
      <c r="C79" s="255"/>
      <c r="D79" s="255"/>
      <c r="E79" s="255"/>
      <c r="F79" s="255"/>
      <c r="G79" s="255"/>
      <c r="H79" s="255"/>
      <c r="I79" s="255"/>
      <c r="J79" s="255"/>
      <c r="K79" s="255"/>
      <c r="L79" s="255"/>
      <c r="M79" s="255"/>
      <c r="N79" s="255"/>
      <c r="O79" s="255"/>
      <c r="P79" s="256"/>
      <c r="Q79" s="66"/>
      <c r="R79" s="71"/>
      <c r="S79" s="66"/>
    </row>
    <row r="80" spans="1:19" ht="15" thickBot="1">
      <c r="B80" s="211"/>
      <c r="C80" s="212"/>
      <c r="D80" s="212"/>
      <c r="E80" s="212"/>
      <c r="F80" s="212"/>
      <c r="G80" s="212"/>
      <c r="H80" s="212"/>
      <c r="I80" s="212"/>
      <c r="J80" s="212"/>
      <c r="K80" s="212"/>
      <c r="L80" s="212"/>
      <c r="M80" s="212"/>
      <c r="N80" s="212"/>
      <c r="O80" s="212"/>
      <c r="P80" s="213"/>
    </row>
  </sheetData>
  <sheetProtection password="A8B9" sheet="1" objects="1" scenarios="1" formatRows="0"/>
  <mergeCells count="18">
    <mergeCell ref="B2:P2"/>
    <mergeCell ref="B3:P3"/>
    <mergeCell ref="B12:P12"/>
    <mergeCell ref="B13:P13"/>
    <mergeCell ref="D35:P36"/>
    <mergeCell ref="B16:P16"/>
    <mergeCell ref="B77:P79"/>
    <mergeCell ref="B5:P10"/>
    <mergeCell ref="B60:P61"/>
    <mergeCell ref="B63:P64"/>
    <mergeCell ref="B65:P66"/>
    <mergeCell ref="B72:P74"/>
    <mergeCell ref="C40:P42"/>
    <mergeCell ref="C43:P44"/>
    <mergeCell ref="D45:P46"/>
    <mergeCell ref="D37:P38"/>
    <mergeCell ref="B62:P62"/>
    <mergeCell ref="B69:P69"/>
  </mergeCells>
  <hyperlinks>
    <hyperlink ref="B16:P16" location="Définition_des_coproductions" display="Si vous n'êtes pas certain de savoir quel budget vous devez compléter, consultez la rubrique « Définition des coproductions »."/>
  </hyperlinks>
  <pageMargins left="0.70866141732283472" right="0.70866141732283472" top="0.74803149606299213" bottom="0.74803149606299213" header="0.31496062992125984" footer="0.31496062992125984"/>
  <pageSetup scale="75" fitToHeight="0" orientation="landscape" r:id="rId1"/>
  <headerFooter>
    <oddFooter>&amp;L&amp;"-,Bold"Conseil des arts du Canada Confidentiel
&amp;C&amp;D&amp;RPage &amp;P</oddFooter>
  </headerFooter>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50"/>
  <sheetViews>
    <sheetView showGridLines="0" zoomScale="90" zoomScaleNormal="90" workbookViewId="0">
      <pane ySplit="6" topLeftCell="A7" activePane="bottomLeft" state="frozen"/>
      <selection pane="bottomLeft" activeCell="A7" sqref="A7"/>
    </sheetView>
  </sheetViews>
  <sheetFormatPr defaultColWidth="9.140625" defaultRowHeight="14.25"/>
  <cols>
    <col min="1" max="1" width="2.85546875" style="1" customWidth="1"/>
    <col min="2" max="2" width="60.28515625" style="3" customWidth="1"/>
    <col min="3" max="3" width="17.7109375" style="16" customWidth="1"/>
    <col min="4" max="6" width="17.7109375" style="4" customWidth="1"/>
    <col min="7" max="8" width="17.7109375" style="152" customWidth="1"/>
    <col min="9" max="9" width="41.85546875" style="154" customWidth="1"/>
    <col min="10" max="16384" width="9.140625" style="2"/>
  </cols>
  <sheetData>
    <row r="1" spans="1:9" ht="15">
      <c r="A1" s="6"/>
      <c r="B1" s="148" t="s">
        <v>164</v>
      </c>
      <c r="C1" s="24"/>
      <c r="D1" s="2"/>
      <c r="E1" s="2"/>
      <c r="F1" s="2"/>
      <c r="G1" s="151"/>
      <c r="H1" s="151"/>
      <c r="I1" s="151"/>
    </row>
    <row r="2" spans="1:9" ht="19.5" customHeight="1">
      <c r="B2" s="297" t="s">
        <v>102</v>
      </c>
      <c r="C2" s="298"/>
      <c r="D2" s="298"/>
      <c r="E2" s="298"/>
      <c r="F2" s="298"/>
      <c r="G2" s="298"/>
      <c r="H2" s="298"/>
      <c r="I2" s="299"/>
    </row>
    <row r="3" spans="1:9" ht="9" customHeight="1">
      <c r="I3" s="152"/>
    </row>
    <row r="4" spans="1:9" s="26" customFormat="1" ht="15">
      <c r="A4" s="25"/>
      <c r="B4" s="280" t="s">
        <v>128</v>
      </c>
      <c r="C4" s="281"/>
      <c r="D4" s="281"/>
      <c r="E4" s="281"/>
      <c r="F4" s="281"/>
      <c r="G4" s="281"/>
      <c r="H4" s="281"/>
      <c r="I4" s="283"/>
    </row>
    <row r="5" spans="1:9" s="29" customFormat="1" ht="9" customHeight="1">
      <c r="A5" s="27"/>
      <c r="B5" s="28"/>
      <c r="C5" s="28"/>
      <c r="D5" s="28"/>
      <c r="E5" s="28"/>
      <c r="F5" s="28"/>
      <c r="G5" s="136"/>
      <c r="H5" s="136"/>
      <c r="I5" s="136"/>
    </row>
    <row r="6" spans="1:9" s="33" customFormat="1" ht="30">
      <c r="A6" s="95"/>
      <c r="B6" s="146" t="s">
        <v>11</v>
      </c>
      <c r="C6" s="232"/>
      <c r="D6" s="232"/>
      <c r="E6" s="32" t="s">
        <v>106</v>
      </c>
      <c r="F6" s="31" t="s">
        <v>126</v>
      </c>
      <c r="G6" s="31" t="s">
        <v>127</v>
      </c>
      <c r="H6" s="145" t="s">
        <v>2</v>
      </c>
      <c r="I6" s="150" t="s">
        <v>3</v>
      </c>
    </row>
    <row r="7" spans="1:9" s="33" customFormat="1" ht="16.899999999999999" customHeight="1">
      <c r="A7" s="30"/>
      <c r="B7" s="34" t="s">
        <v>7</v>
      </c>
      <c r="C7" s="233"/>
      <c r="D7" s="233"/>
      <c r="E7" s="100"/>
      <c r="F7" s="101"/>
      <c r="G7" s="101"/>
      <c r="H7" s="100"/>
      <c r="I7" s="224"/>
    </row>
    <row r="8" spans="1:9" s="26" customFormat="1" ht="14.25" customHeight="1">
      <c r="A8" s="35"/>
      <c r="B8" s="34" t="s">
        <v>8</v>
      </c>
      <c r="C8" s="233"/>
      <c r="D8" s="233"/>
      <c r="E8" s="100"/>
      <c r="F8" s="101"/>
      <c r="G8" s="101"/>
      <c r="H8" s="100"/>
      <c r="I8" s="224"/>
    </row>
    <row r="9" spans="1:9" s="26" customFormat="1" ht="29.45" customHeight="1">
      <c r="A9" s="35"/>
      <c r="B9" s="36" t="s">
        <v>9</v>
      </c>
      <c r="C9" s="234"/>
      <c r="D9" s="234"/>
      <c r="E9" s="100"/>
      <c r="F9" s="101"/>
      <c r="G9" s="101"/>
      <c r="H9" s="100"/>
      <c r="I9" s="224"/>
    </row>
    <row r="10" spans="1:9" s="26" customFormat="1" ht="32.25" customHeight="1">
      <c r="A10" s="25"/>
      <c r="B10" s="36" t="s">
        <v>140</v>
      </c>
      <c r="C10" s="234"/>
      <c r="D10" s="234"/>
      <c r="E10" s="100"/>
      <c r="F10" s="101"/>
      <c r="G10" s="101"/>
      <c r="H10" s="100"/>
      <c r="I10" s="224"/>
    </row>
    <row r="11" spans="1:9" s="33" customFormat="1">
      <c r="A11" s="30"/>
      <c r="B11" s="37"/>
      <c r="C11" s="37"/>
      <c r="D11" s="37"/>
      <c r="E11" s="38"/>
      <c r="F11" s="38"/>
      <c r="G11" s="38"/>
      <c r="H11" s="39"/>
      <c r="I11" s="153"/>
    </row>
    <row r="12" spans="1:9" s="3" customFormat="1" ht="15">
      <c r="A12" s="1"/>
      <c r="B12" s="300" t="s">
        <v>10</v>
      </c>
      <c r="C12" s="301"/>
      <c r="D12" s="301"/>
      <c r="E12" s="301"/>
      <c r="F12" s="301"/>
      <c r="G12" s="301"/>
      <c r="H12" s="301"/>
      <c r="I12" s="302"/>
    </row>
    <row r="13" spans="1:9" ht="29.25" customHeight="1">
      <c r="A13" s="6"/>
      <c r="B13" s="217" t="s">
        <v>11</v>
      </c>
      <c r="C13" s="235"/>
      <c r="D13" s="235"/>
      <c r="E13" s="149" t="s">
        <v>1</v>
      </c>
      <c r="F13" s="31" t="s">
        <v>126</v>
      </c>
      <c r="G13" s="31" t="s">
        <v>127</v>
      </c>
      <c r="H13" s="225" t="s">
        <v>2</v>
      </c>
      <c r="I13" s="227" t="s">
        <v>3</v>
      </c>
    </row>
    <row r="14" spans="1:9" ht="15">
      <c r="A14" s="6"/>
      <c r="B14" s="218"/>
      <c r="C14" s="236"/>
      <c r="D14" s="236"/>
      <c r="E14" s="96" t="s">
        <v>90</v>
      </c>
      <c r="F14" s="97" t="s">
        <v>89</v>
      </c>
      <c r="G14" s="97" t="s">
        <v>89</v>
      </c>
      <c r="H14" s="226" t="s">
        <v>89</v>
      </c>
      <c r="I14" s="228"/>
    </row>
    <row r="15" spans="1:9" ht="9" customHeight="1">
      <c r="C15" s="3"/>
      <c r="D15" s="3"/>
      <c r="E15" s="16"/>
      <c r="G15" s="16"/>
      <c r="H15" s="4"/>
      <c r="I15" s="152"/>
    </row>
    <row r="16" spans="1:9" s="164" customFormat="1" ht="15">
      <c r="A16" s="40"/>
      <c r="B16" s="219" t="s">
        <v>12</v>
      </c>
      <c r="C16" s="220"/>
      <c r="D16" s="220"/>
      <c r="E16" s="220"/>
      <c r="F16" s="220"/>
      <c r="G16" s="220"/>
      <c r="H16" s="220"/>
      <c r="I16" s="231"/>
    </row>
    <row r="17" spans="1:9" s="164" customFormat="1">
      <c r="A17" s="40"/>
      <c r="B17" s="142" t="s">
        <v>13</v>
      </c>
      <c r="C17" s="237"/>
      <c r="D17" s="237"/>
      <c r="E17" s="165"/>
      <c r="F17" s="166"/>
      <c r="G17" s="166"/>
      <c r="H17" s="229"/>
      <c r="I17" s="228"/>
    </row>
    <row r="18" spans="1:9" s="164" customFormat="1" ht="14.25" customHeight="1">
      <c r="A18" s="40"/>
      <c r="B18" s="143" t="s">
        <v>160</v>
      </c>
      <c r="C18" s="238"/>
      <c r="D18" s="238"/>
      <c r="E18" s="165"/>
      <c r="F18" s="166"/>
      <c r="G18" s="166"/>
      <c r="H18" s="229"/>
      <c r="I18" s="228"/>
    </row>
    <row r="19" spans="1:9" s="164" customFormat="1" ht="15">
      <c r="A19" s="40"/>
      <c r="B19" s="167" t="s">
        <v>14</v>
      </c>
      <c r="C19" s="303"/>
      <c r="D19" s="304"/>
      <c r="E19" s="304"/>
      <c r="F19" s="304"/>
      <c r="G19" s="304"/>
      <c r="H19" s="304"/>
      <c r="I19" s="305"/>
    </row>
    <row r="20" spans="1:9" s="164" customFormat="1">
      <c r="A20" s="40"/>
      <c r="B20" s="86"/>
      <c r="C20" s="237"/>
      <c r="D20" s="237"/>
      <c r="E20" s="165"/>
      <c r="F20" s="166"/>
      <c r="G20" s="166"/>
      <c r="H20" s="229"/>
      <c r="I20" s="228"/>
    </row>
    <row r="21" spans="1:9" s="164" customFormat="1">
      <c r="A21" s="40"/>
      <c r="B21" s="87"/>
      <c r="C21" s="234"/>
      <c r="D21" s="234"/>
      <c r="E21" s="165"/>
      <c r="F21" s="166"/>
      <c r="G21" s="166"/>
      <c r="H21" s="229"/>
      <c r="I21" s="228"/>
    </row>
    <row r="22" spans="1:9" s="164" customFormat="1">
      <c r="A22" s="40"/>
      <c r="B22" s="87"/>
      <c r="C22" s="234"/>
      <c r="D22" s="234"/>
      <c r="E22" s="165"/>
      <c r="F22" s="166"/>
      <c r="G22" s="166"/>
      <c r="H22" s="229"/>
      <c r="I22" s="228"/>
    </row>
    <row r="23" spans="1:9" s="164" customFormat="1">
      <c r="A23" s="40"/>
      <c r="B23" s="87"/>
      <c r="C23" s="234"/>
      <c r="D23" s="234"/>
      <c r="E23" s="165"/>
      <c r="F23" s="166"/>
      <c r="G23" s="166"/>
      <c r="H23" s="229"/>
      <c r="I23" s="228"/>
    </row>
    <row r="24" spans="1:9" s="164" customFormat="1">
      <c r="A24" s="40"/>
      <c r="B24" s="87"/>
      <c r="C24" s="234"/>
      <c r="D24" s="234"/>
      <c r="E24" s="165"/>
      <c r="F24" s="166"/>
      <c r="G24" s="166"/>
      <c r="H24" s="229"/>
      <c r="I24" s="228"/>
    </row>
    <row r="25" spans="1:9" s="164" customFormat="1" ht="15">
      <c r="A25" s="40"/>
      <c r="B25" s="42" t="s">
        <v>141</v>
      </c>
      <c r="C25" s="239"/>
      <c r="D25" s="239"/>
      <c r="E25" s="168">
        <f>+SUM(E20:E24,E17:E18)</f>
        <v>0</v>
      </c>
      <c r="F25" s="169">
        <f t="shared" ref="F25:H25" si="0">+SUM(F20:F24,F17:F18)</f>
        <v>0</v>
      </c>
      <c r="G25" s="169">
        <f t="shared" si="0"/>
        <v>0</v>
      </c>
      <c r="H25" s="230">
        <f t="shared" si="0"/>
        <v>0</v>
      </c>
      <c r="I25" s="228"/>
    </row>
    <row r="26" spans="1:9" s="164" customFormat="1" ht="9" customHeight="1">
      <c r="A26" s="40"/>
      <c r="B26" s="170"/>
      <c r="C26" s="170"/>
      <c r="D26" s="170"/>
      <c r="E26" s="171"/>
      <c r="F26" s="44"/>
      <c r="G26" s="45"/>
      <c r="H26" s="44"/>
      <c r="I26" s="44"/>
    </row>
    <row r="27" spans="1:9" s="164" customFormat="1" ht="15">
      <c r="A27" s="40"/>
      <c r="B27" s="221" t="s">
        <v>15</v>
      </c>
      <c r="C27" s="222"/>
      <c r="D27" s="222"/>
      <c r="E27" s="222"/>
      <c r="F27" s="222"/>
      <c r="G27" s="222"/>
      <c r="H27" s="222"/>
      <c r="I27" s="231"/>
    </row>
    <row r="28" spans="1:9" s="164" customFormat="1" ht="28.5">
      <c r="A28" s="40"/>
      <c r="B28" s="209" t="s">
        <v>16</v>
      </c>
      <c r="C28" s="303"/>
      <c r="D28" s="304"/>
      <c r="E28" s="304"/>
      <c r="F28" s="304"/>
      <c r="G28" s="304"/>
      <c r="H28" s="304"/>
      <c r="I28" s="305"/>
    </row>
    <row r="29" spans="1:9" s="164" customFormat="1">
      <c r="A29" s="40"/>
      <c r="B29" s="48" t="s">
        <v>17</v>
      </c>
      <c r="C29" s="234"/>
      <c r="D29" s="234"/>
      <c r="E29" s="165"/>
      <c r="F29" s="166"/>
      <c r="G29" s="166"/>
      <c r="H29" s="229"/>
      <c r="I29" s="228"/>
    </row>
    <row r="30" spans="1:9" s="164" customFormat="1">
      <c r="A30" s="40"/>
      <c r="B30" s="46" t="s">
        <v>18</v>
      </c>
      <c r="C30" s="240"/>
      <c r="D30" s="240"/>
      <c r="E30" s="165"/>
      <c r="F30" s="166"/>
      <c r="G30" s="166"/>
      <c r="H30" s="229"/>
      <c r="I30" s="228"/>
    </row>
    <row r="31" spans="1:9" s="164" customFormat="1">
      <c r="A31" s="40"/>
      <c r="B31" s="172" t="s">
        <v>19</v>
      </c>
      <c r="C31" s="241"/>
      <c r="D31" s="241"/>
      <c r="E31" s="165"/>
      <c r="F31" s="166"/>
      <c r="G31" s="166"/>
      <c r="H31" s="229"/>
      <c r="I31" s="228"/>
    </row>
    <row r="32" spans="1:9" s="173" customFormat="1">
      <c r="A32" s="40"/>
      <c r="B32" s="172" t="s">
        <v>20</v>
      </c>
      <c r="C32" s="241"/>
      <c r="D32" s="241"/>
      <c r="E32" s="165"/>
      <c r="F32" s="166"/>
      <c r="G32" s="166"/>
      <c r="H32" s="229"/>
      <c r="I32" s="228"/>
    </row>
    <row r="33" spans="1:9" s="173" customFormat="1" ht="15">
      <c r="A33" s="40"/>
      <c r="B33" s="167" t="s">
        <v>21</v>
      </c>
      <c r="C33" s="303"/>
      <c r="D33" s="304"/>
      <c r="E33" s="304"/>
      <c r="F33" s="304"/>
      <c r="G33" s="304"/>
      <c r="H33" s="304"/>
      <c r="I33" s="305"/>
    </row>
    <row r="34" spans="1:9" s="173" customFormat="1" ht="14.25" customHeight="1">
      <c r="A34" s="40"/>
      <c r="B34" s="87"/>
      <c r="C34" s="234"/>
      <c r="D34" s="234"/>
      <c r="E34" s="165"/>
      <c r="F34" s="166"/>
      <c r="G34" s="166"/>
      <c r="H34" s="229"/>
      <c r="I34" s="228"/>
    </row>
    <row r="35" spans="1:9" s="173" customFormat="1" ht="14.25" customHeight="1">
      <c r="A35" s="40"/>
      <c r="B35" s="87"/>
      <c r="C35" s="234"/>
      <c r="D35" s="234"/>
      <c r="E35" s="165"/>
      <c r="F35" s="166"/>
      <c r="G35" s="166"/>
      <c r="H35" s="229"/>
      <c r="I35" s="228"/>
    </row>
    <row r="36" spans="1:9" s="173" customFormat="1" ht="14.25" customHeight="1">
      <c r="A36" s="40"/>
      <c r="B36" s="87"/>
      <c r="C36" s="234"/>
      <c r="D36" s="234"/>
      <c r="E36" s="165"/>
      <c r="F36" s="166"/>
      <c r="G36" s="166"/>
      <c r="H36" s="229"/>
      <c r="I36" s="228"/>
    </row>
    <row r="37" spans="1:9" s="173" customFormat="1" ht="14.25" customHeight="1">
      <c r="A37" s="40"/>
      <c r="B37" s="87"/>
      <c r="C37" s="234"/>
      <c r="D37" s="234"/>
      <c r="E37" s="165"/>
      <c r="F37" s="166"/>
      <c r="G37" s="166"/>
      <c r="H37" s="229"/>
      <c r="I37" s="228"/>
    </row>
    <row r="38" spans="1:9" s="173" customFormat="1" ht="14.25" customHeight="1">
      <c r="A38" s="40"/>
      <c r="B38" s="87"/>
      <c r="C38" s="234"/>
      <c r="D38" s="234"/>
      <c r="E38" s="165"/>
      <c r="F38" s="166"/>
      <c r="G38" s="166"/>
      <c r="H38" s="229"/>
      <c r="I38" s="228"/>
    </row>
    <row r="39" spans="1:9" s="173" customFormat="1" ht="14.25" customHeight="1">
      <c r="A39" s="40"/>
      <c r="B39" s="87"/>
      <c r="C39" s="234"/>
      <c r="D39" s="234"/>
      <c r="E39" s="165"/>
      <c r="F39" s="166"/>
      <c r="G39" s="166"/>
      <c r="H39" s="229"/>
      <c r="I39" s="228"/>
    </row>
    <row r="40" spans="1:9" s="173" customFormat="1" ht="14.25" customHeight="1">
      <c r="A40" s="40"/>
      <c r="B40" s="87"/>
      <c r="C40" s="234"/>
      <c r="D40" s="234"/>
      <c r="E40" s="165"/>
      <c r="F40" s="166"/>
      <c r="G40" s="166"/>
      <c r="H40" s="229"/>
      <c r="I40" s="228"/>
    </row>
    <row r="41" spans="1:9" s="173" customFormat="1" ht="14.25" customHeight="1">
      <c r="A41" s="40"/>
      <c r="B41" s="87"/>
      <c r="C41" s="234"/>
      <c r="D41" s="234"/>
      <c r="E41" s="165"/>
      <c r="F41" s="166"/>
      <c r="G41" s="166"/>
      <c r="H41" s="229"/>
      <c r="I41" s="228"/>
    </row>
    <row r="42" spans="1:9" s="173" customFormat="1" ht="14.25" customHeight="1">
      <c r="A42" s="40"/>
      <c r="B42" s="87"/>
      <c r="C42" s="234"/>
      <c r="D42" s="234"/>
      <c r="E42" s="165"/>
      <c r="F42" s="166"/>
      <c r="G42" s="166"/>
      <c r="H42" s="229"/>
      <c r="I42" s="228"/>
    </row>
    <row r="43" spans="1:9" s="173" customFormat="1" ht="15">
      <c r="A43" s="40"/>
      <c r="B43" s="42" t="s">
        <v>142</v>
      </c>
      <c r="C43" s="239"/>
      <c r="D43" s="239"/>
      <c r="E43" s="168">
        <f>+SUM(E29:E32,E34:E42)</f>
        <v>0</v>
      </c>
      <c r="F43" s="169">
        <f>+SUM(F29:F32,F34:F42)</f>
        <v>0</v>
      </c>
      <c r="G43" s="169">
        <f>+SUM(G29:G32,G34:G42)</f>
        <v>0</v>
      </c>
      <c r="H43" s="230">
        <f>+SUM(H29:H32,H34:H42)</f>
        <v>0</v>
      </c>
      <c r="I43" s="228"/>
    </row>
    <row r="44" spans="1:9" s="173" customFormat="1" ht="9" customHeight="1">
      <c r="A44" s="40"/>
      <c r="B44" s="170"/>
      <c r="C44" s="170"/>
      <c r="D44" s="170"/>
      <c r="E44" s="171"/>
      <c r="F44" s="44"/>
      <c r="G44" s="45"/>
      <c r="H44" s="44"/>
      <c r="I44" s="44"/>
    </row>
    <row r="45" spans="1:9" s="173" customFormat="1" ht="15" customHeight="1">
      <c r="A45" s="40"/>
      <c r="B45" s="219" t="s">
        <v>22</v>
      </c>
      <c r="C45" s="220"/>
      <c r="D45" s="220"/>
      <c r="E45" s="306" t="s">
        <v>137</v>
      </c>
      <c r="F45" s="306"/>
      <c r="G45" s="306"/>
      <c r="H45" s="306"/>
      <c r="I45" s="307"/>
    </row>
    <row r="46" spans="1:9" s="173" customFormat="1">
      <c r="A46" s="40"/>
      <c r="B46" s="41" t="s">
        <v>64</v>
      </c>
      <c r="C46" s="237"/>
      <c r="D46" s="237"/>
      <c r="E46" s="165"/>
      <c r="F46" s="166"/>
      <c r="G46" s="166"/>
      <c r="H46" s="229"/>
      <c r="I46" s="228"/>
    </row>
    <row r="47" spans="1:9" s="173" customFormat="1">
      <c r="A47" s="40"/>
      <c r="B47" s="47" t="s">
        <v>23</v>
      </c>
      <c r="C47" s="238"/>
      <c r="D47" s="238"/>
      <c r="E47" s="165"/>
      <c r="F47" s="166"/>
      <c r="G47" s="166"/>
      <c r="H47" s="229"/>
      <c r="I47" s="228"/>
    </row>
    <row r="48" spans="1:9" s="173" customFormat="1" ht="28.5">
      <c r="A48" s="40"/>
      <c r="B48" s="48" t="s">
        <v>24</v>
      </c>
      <c r="C48" s="234"/>
      <c r="D48" s="234"/>
      <c r="E48" s="165"/>
      <c r="F48" s="166"/>
      <c r="G48" s="166"/>
      <c r="H48" s="229"/>
      <c r="I48" s="228"/>
    </row>
    <row r="49" spans="1:9" s="173" customFormat="1">
      <c r="A49" s="40"/>
      <c r="B49" s="47" t="s">
        <v>25</v>
      </c>
      <c r="C49" s="238"/>
      <c r="D49" s="238"/>
      <c r="E49" s="165"/>
      <c r="F49" s="166"/>
      <c r="G49" s="166"/>
      <c r="H49" s="229"/>
      <c r="I49" s="228"/>
    </row>
    <row r="50" spans="1:9" s="173" customFormat="1" ht="29.25">
      <c r="A50" s="40"/>
      <c r="B50" s="48" t="s">
        <v>132</v>
      </c>
      <c r="C50" s="234"/>
      <c r="D50" s="234"/>
      <c r="E50" s="165"/>
      <c r="F50" s="166"/>
      <c r="G50" s="166"/>
      <c r="H50" s="229"/>
      <c r="I50" s="228"/>
    </row>
    <row r="51" spans="1:9" s="173" customFormat="1">
      <c r="A51" s="40"/>
      <c r="B51" s="46" t="s">
        <v>26</v>
      </c>
      <c r="C51" s="240"/>
      <c r="D51" s="240"/>
      <c r="E51" s="165"/>
      <c r="F51" s="166"/>
      <c r="G51" s="166"/>
      <c r="H51" s="229"/>
      <c r="I51" s="228"/>
    </row>
    <row r="52" spans="1:9" s="173" customFormat="1" ht="15">
      <c r="A52" s="40"/>
      <c r="B52" s="167" t="s">
        <v>27</v>
      </c>
      <c r="C52" s="303"/>
      <c r="D52" s="304"/>
      <c r="E52" s="304"/>
      <c r="F52" s="304"/>
      <c r="G52" s="304"/>
      <c r="H52" s="304"/>
      <c r="I52" s="305"/>
    </row>
    <row r="53" spans="1:9" s="173" customFormat="1">
      <c r="A53" s="40"/>
      <c r="B53" s="87"/>
      <c r="C53" s="234"/>
      <c r="D53" s="234"/>
      <c r="E53" s="165"/>
      <c r="F53" s="166"/>
      <c r="G53" s="166"/>
      <c r="H53" s="229"/>
      <c r="I53" s="228"/>
    </row>
    <row r="54" spans="1:9" s="173" customFormat="1">
      <c r="A54" s="40"/>
      <c r="B54" s="87"/>
      <c r="C54" s="234"/>
      <c r="D54" s="234"/>
      <c r="E54" s="165"/>
      <c r="F54" s="166"/>
      <c r="G54" s="166"/>
      <c r="H54" s="229"/>
      <c r="I54" s="228"/>
    </row>
    <row r="55" spans="1:9" s="173" customFormat="1">
      <c r="A55" s="40"/>
      <c r="B55" s="87"/>
      <c r="C55" s="234"/>
      <c r="D55" s="234"/>
      <c r="E55" s="165"/>
      <c r="F55" s="166"/>
      <c r="G55" s="166"/>
      <c r="H55" s="229"/>
      <c r="I55" s="228"/>
    </row>
    <row r="56" spans="1:9" s="173" customFormat="1" ht="15">
      <c r="A56" s="40"/>
      <c r="B56" s="42" t="s">
        <v>143</v>
      </c>
      <c r="C56" s="239"/>
      <c r="D56" s="239"/>
      <c r="E56" s="168">
        <f>+SUM(E53:E55,E46:E51)</f>
        <v>0</v>
      </c>
      <c r="F56" s="169">
        <f t="shared" ref="F56:H56" si="1">+SUM(F53:F55,F46:F51)</f>
        <v>0</v>
      </c>
      <c r="G56" s="169">
        <f t="shared" si="1"/>
        <v>0</v>
      </c>
      <c r="H56" s="230">
        <f t="shared" si="1"/>
        <v>0</v>
      </c>
      <c r="I56" s="228"/>
    </row>
    <row r="57" spans="1:9" s="173" customFormat="1" ht="9" customHeight="1">
      <c r="A57" s="40"/>
      <c r="B57" s="170"/>
      <c r="C57" s="170"/>
      <c r="D57" s="170"/>
      <c r="E57" s="171"/>
      <c r="F57" s="44"/>
      <c r="G57" s="45"/>
      <c r="H57" s="44"/>
      <c r="I57" s="44"/>
    </row>
    <row r="58" spans="1:9" s="173" customFormat="1" ht="15">
      <c r="A58" s="40"/>
      <c r="B58" s="219" t="s">
        <v>28</v>
      </c>
      <c r="C58" s="220"/>
      <c r="D58" s="220"/>
      <c r="E58" s="220"/>
      <c r="F58" s="220"/>
      <c r="G58" s="220"/>
      <c r="H58" s="220"/>
      <c r="I58" s="231"/>
    </row>
    <row r="59" spans="1:9" s="173" customFormat="1">
      <c r="A59" s="40"/>
      <c r="B59" s="172" t="s">
        <v>29</v>
      </c>
      <c r="C59" s="241"/>
      <c r="D59" s="241"/>
      <c r="E59" s="165"/>
      <c r="F59" s="166"/>
      <c r="G59" s="166"/>
      <c r="H59" s="229"/>
      <c r="I59" s="228"/>
    </row>
    <row r="60" spans="1:9" s="173" customFormat="1" ht="28.5">
      <c r="A60" s="40"/>
      <c r="B60" s="48" t="s">
        <v>30</v>
      </c>
      <c r="C60" s="234"/>
      <c r="D60" s="234"/>
      <c r="E60" s="165"/>
      <c r="F60" s="166"/>
      <c r="G60" s="166"/>
      <c r="H60" s="229"/>
      <c r="I60" s="228"/>
    </row>
    <row r="61" spans="1:9" s="173" customFormat="1">
      <c r="A61" s="40"/>
      <c r="B61" s="48" t="s">
        <v>31</v>
      </c>
      <c r="C61" s="234"/>
      <c r="D61" s="234"/>
      <c r="E61" s="165"/>
      <c r="F61" s="166"/>
      <c r="G61" s="166"/>
      <c r="H61" s="229"/>
      <c r="I61" s="228"/>
    </row>
    <row r="62" spans="1:9" s="173" customFormat="1">
      <c r="A62" s="40"/>
      <c r="B62" s="48" t="s">
        <v>32</v>
      </c>
      <c r="C62" s="234"/>
      <c r="D62" s="234"/>
      <c r="E62" s="165"/>
      <c r="F62" s="166"/>
      <c r="G62" s="166"/>
      <c r="H62" s="229"/>
      <c r="I62" s="228"/>
    </row>
    <row r="63" spans="1:9" s="173" customFormat="1">
      <c r="A63" s="40"/>
      <c r="B63" s="48" t="s">
        <v>33</v>
      </c>
      <c r="C63" s="234"/>
      <c r="D63" s="234"/>
      <c r="E63" s="165"/>
      <c r="F63" s="166"/>
      <c r="G63" s="166"/>
      <c r="H63" s="229"/>
      <c r="I63" s="228"/>
    </row>
    <row r="64" spans="1:9" s="173" customFormat="1">
      <c r="A64" s="40"/>
      <c r="B64" s="36" t="s">
        <v>34</v>
      </c>
      <c r="C64" s="234"/>
      <c r="D64" s="234"/>
      <c r="E64" s="165"/>
      <c r="F64" s="166"/>
      <c r="G64" s="166"/>
      <c r="H64" s="229"/>
      <c r="I64" s="228"/>
    </row>
    <row r="65" spans="1:9" s="173" customFormat="1">
      <c r="A65" s="40"/>
      <c r="B65" s="48" t="s">
        <v>35</v>
      </c>
      <c r="C65" s="234"/>
      <c r="D65" s="234"/>
      <c r="E65" s="165"/>
      <c r="F65" s="166"/>
      <c r="G65" s="166"/>
      <c r="H65" s="229"/>
      <c r="I65" s="228"/>
    </row>
    <row r="66" spans="1:9" s="164" customFormat="1" ht="15">
      <c r="A66" s="40"/>
      <c r="B66" s="167" t="s">
        <v>145</v>
      </c>
      <c r="C66" s="303"/>
      <c r="D66" s="304"/>
      <c r="E66" s="304"/>
      <c r="F66" s="304"/>
      <c r="G66" s="304"/>
      <c r="H66" s="304"/>
      <c r="I66" s="305"/>
    </row>
    <row r="67" spans="1:9" s="164" customFormat="1">
      <c r="A67" s="40"/>
      <c r="B67" s="87"/>
      <c r="C67" s="234"/>
      <c r="D67" s="234"/>
      <c r="E67" s="165"/>
      <c r="F67" s="166"/>
      <c r="G67" s="166"/>
      <c r="H67" s="229"/>
      <c r="I67" s="228"/>
    </row>
    <row r="68" spans="1:9" s="164" customFormat="1">
      <c r="A68" s="40"/>
      <c r="B68" s="87"/>
      <c r="C68" s="234"/>
      <c r="D68" s="234"/>
      <c r="E68" s="165"/>
      <c r="F68" s="166"/>
      <c r="G68" s="166"/>
      <c r="H68" s="229"/>
      <c r="I68" s="228"/>
    </row>
    <row r="69" spans="1:9" s="164" customFormat="1">
      <c r="A69" s="40"/>
      <c r="B69" s="87"/>
      <c r="C69" s="234"/>
      <c r="D69" s="234"/>
      <c r="E69" s="165"/>
      <c r="F69" s="166"/>
      <c r="G69" s="166"/>
      <c r="H69" s="229"/>
      <c r="I69" s="228"/>
    </row>
    <row r="70" spans="1:9" s="164" customFormat="1">
      <c r="A70" s="40"/>
      <c r="B70" s="87"/>
      <c r="C70" s="234"/>
      <c r="D70" s="234"/>
      <c r="E70" s="165"/>
      <c r="F70" s="166"/>
      <c r="G70" s="166"/>
      <c r="H70" s="229"/>
      <c r="I70" s="228"/>
    </row>
    <row r="71" spans="1:9" s="164" customFormat="1">
      <c r="A71" s="40"/>
      <c r="B71" s="87"/>
      <c r="C71" s="234"/>
      <c r="D71" s="234"/>
      <c r="E71" s="165"/>
      <c r="F71" s="166"/>
      <c r="G71" s="166"/>
      <c r="H71" s="229"/>
      <c r="I71" s="228"/>
    </row>
    <row r="72" spans="1:9" s="164" customFormat="1" ht="15">
      <c r="A72" s="40"/>
      <c r="B72" s="42" t="s">
        <v>144</v>
      </c>
      <c r="C72" s="239"/>
      <c r="D72" s="239"/>
      <c r="E72" s="168">
        <f>+SUM(E59:E65,E67:E71)</f>
        <v>0</v>
      </c>
      <c r="F72" s="169">
        <f t="shared" ref="F72:H72" si="2">+SUM(F59:F65,F67:F71)</f>
        <v>0</v>
      </c>
      <c r="G72" s="169">
        <f t="shared" si="2"/>
        <v>0</v>
      </c>
      <c r="H72" s="230">
        <f t="shared" si="2"/>
        <v>0</v>
      </c>
      <c r="I72" s="228"/>
    </row>
    <row r="73" spans="1:9" s="164" customFormat="1" ht="9" customHeight="1">
      <c r="A73" s="40"/>
      <c r="B73" s="174"/>
      <c r="C73" s="223"/>
      <c r="D73" s="223"/>
      <c r="E73" s="171"/>
      <c r="F73" s="44"/>
      <c r="G73" s="45"/>
      <c r="H73" s="44"/>
      <c r="I73" s="44"/>
    </row>
    <row r="74" spans="1:9" s="173" customFormat="1" ht="15">
      <c r="A74" s="40"/>
      <c r="B74" s="219" t="s">
        <v>36</v>
      </c>
      <c r="C74" s="220"/>
      <c r="D74" s="220"/>
      <c r="E74" s="220"/>
      <c r="F74" s="220"/>
      <c r="G74" s="220"/>
      <c r="H74" s="220"/>
      <c r="I74" s="231"/>
    </row>
    <row r="75" spans="1:9" s="173" customFormat="1" ht="42.75">
      <c r="A75" s="40"/>
      <c r="B75" s="175" t="s">
        <v>124</v>
      </c>
      <c r="C75" s="242"/>
      <c r="D75" s="242"/>
      <c r="E75" s="214"/>
      <c r="F75" s="166"/>
      <c r="G75" s="166"/>
      <c r="H75" s="229"/>
      <c r="I75" s="228"/>
    </row>
    <row r="76" spans="1:9" s="173" customFormat="1">
      <c r="A76" s="40"/>
      <c r="B76" s="176"/>
      <c r="C76" s="241"/>
      <c r="D76" s="241"/>
      <c r="E76" s="165"/>
      <c r="F76" s="166"/>
      <c r="G76" s="166"/>
      <c r="H76" s="229"/>
      <c r="I76" s="228"/>
    </row>
    <row r="77" spans="1:9" s="173" customFormat="1">
      <c r="A77" s="40"/>
      <c r="B77" s="177"/>
      <c r="C77" s="234"/>
      <c r="D77" s="234"/>
      <c r="E77" s="165"/>
      <c r="F77" s="166"/>
      <c r="G77" s="166"/>
      <c r="H77" s="229"/>
      <c r="I77" s="228"/>
    </row>
    <row r="78" spans="1:9" s="173" customFormat="1">
      <c r="A78" s="40"/>
      <c r="B78" s="177"/>
      <c r="C78" s="234"/>
      <c r="D78" s="234"/>
      <c r="E78" s="165"/>
      <c r="F78" s="166"/>
      <c r="G78" s="166"/>
      <c r="H78" s="229"/>
      <c r="I78" s="228"/>
    </row>
    <row r="79" spans="1:9" s="173" customFormat="1">
      <c r="A79" s="40"/>
      <c r="B79" s="176"/>
      <c r="C79" s="241"/>
      <c r="D79" s="241"/>
      <c r="E79" s="165"/>
      <c r="F79" s="166"/>
      <c r="G79" s="166"/>
      <c r="H79" s="229"/>
      <c r="I79" s="228"/>
    </row>
    <row r="80" spans="1:9" s="164" customFormat="1">
      <c r="A80" s="40"/>
      <c r="B80" s="87"/>
      <c r="C80" s="234"/>
      <c r="D80" s="234"/>
      <c r="E80" s="165"/>
      <c r="F80" s="166"/>
      <c r="G80" s="166"/>
      <c r="H80" s="229"/>
      <c r="I80" s="228"/>
    </row>
    <row r="81" spans="1:9" s="164" customFormat="1" ht="15">
      <c r="A81" s="40"/>
      <c r="B81" s="42" t="s">
        <v>146</v>
      </c>
      <c r="C81" s="239"/>
      <c r="D81" s="239"/>
      <c r="E81" s="168">
        <f>SUM(E75:E80)</f>
        <v>0</v>
      </c>
      <c r="F81" s="169">
        <f t="shared" ref="F81:G81" si="3">SUM(F75:F80)</f>
        <v>0</v>
      </c>
      <c r="G81" s="169">
        <f t="shared" si="3"/>
        <v>0</v>
      </c>
      <c r="H81" s="230">
        <f>SUM(H75:H80)</f>
        <v>0</v>
      </c>
      <c r="I81" s="228"/>
    </row>
    <row r="82" spans="1:9" s="3" customFormat="1" ht="9" customHeight="1">
      <c r="A82" s="1"/>
      <c r="B82" s="43"/>
      <c r="C82" s="43"/>
      <c r="D82" s="43"/>
      <c r="E82" s="44"/>
      <c r="F82" s="45"/>
      <c r="G82" s="44"/>
      <c r="H82" s="49"/>
      <c r="I82" s="152"/>
    </row>
    <row r="83" spans="1:9" s="3" customFormat="1" ht="15">
      <c r="A83" s="1"/>
      <c r="B83" s="20" t="s">
        <v>37</v>
      </c>
      <c r="C83" s="243"/>
      <c r="D83" s="243"/>
      <c r="E83" s="104">
        <f>SUM(E25,E43,E56,E72, E81)</f>
        <v>0</v>
      </c>
      <c r="F83" s="105">
        <f>SUM(F25,F43,F56,F72, F81)</f>
        <v>0</v>
      </c>
      <c r="G83" s="105">
        <f>SUM(G25,G43,G56,G72, G81)</f>
        <v>0</v>
      </c>
      <c r="H83" s="104">
        <f>SUM(H25,H43,H56,H72, H81)</f>
        <v>0</v>
      </c>
      <c r="I83" s="228"/>
    </row>
    <row r="84" spans="1:9">
      <c r="C84" s="3"/>
      <c r="D84" s="3"/>
      <c r="E84" s="16"/>
      <c r="F84" s="50"/>
      <c r="G84" s="51"/>
      <c r="H84" s="50"/>
      <c r="I84" s="44"/>
    </row>
    <row r="85" spans="1:9">
      <c r="C85" s="3"/>
      <c r="D85" s="3"/>
      <c r="E85" s="16"/>
      <c r="F85" s="50"/>
      <c r="G85" s="51"/>
      <c r="H85" s="50"/>
      <c r="I85" s="44"/>
    </row>
    <row r="86" spans="1:9" ht="15">
      <c r="B86" s="280" t="s">
        <v>163</v>
      </c>
      <c r="C86" s="281"/>
      <c r="D86" s="281"/>
      <c r="E86" s="281"/>
      <c r="F86" s="281"/>
      <c r="G86" s="281"/>
      <c r="H86" s="281"/>
      <c r="I86" s="281"/>
    </row>
    <row r="87" spans="1:9" s="19" customFormat="1" ht="9" customHeight="1">
      <c r="A87" s="17"/>
      <c r="B87" s="181"/>
      <c r="C87" s="181"/>
      <c r="D87" s="181"/>
      <c r="E87" s="181"/>
      <c r="F87" s="181"/>
      <c r="G87" s="181"/>
      <c r="H87" s="181"/>
      <c r="I87" s="136"/>
    </row>
    <row r="88" spans="1:9" ht="15">
      <c r="B88" s="20" t="s">
        <v>91</v>
      </c>
      <c r="C88" s="243"/>
      <c r="D88" s="243"/>
      <c r="E88" s="104">
        <f>MIN(E83*0.5, 50000)</f>
        <v>0</v>
      </c>
      <c r="F88" s="105">
        <f>MIN(F83*0.5, 50000)</f>
        <v>0</v>
      </c>
      <c r="G88" s="105">
        <f>MIN(G83*0.5, 50000)</f>
        <v>0</v>
      </c>
      <c r="H88" s="104">
        <f>MIN(H83*0.5, 50000)</f>
        <v>0</v>
      </c>
      <c r="I88" s="228"/>
    </row>
    <row r="91" spans="1:9" s="3" customFormat="1" ht="15">
      <c r="A91" s="1"/>
      <c r="B91" s="280" t="s">
        <v>38</v>
      </c>
      <c r="C91" s="281"/>
      <c r="D91" s="281"/>
      <c r="E91" s="281"/>
      <c r="F91" s="281"/>
      <c r="G91" s="282"/>
      <c r="H91" s="282"/>
      <c r="I91" s="283"/>
    </row>
    <row r="92" spans="1:9" s="3" customFormat="1" ht="9" customHeight="1">
      <c r="A92" s="1"/>
      <c r="B92" s="52"/>
      <c r="C92" s="52"/>
      <c r="D92" s="52"/>
      <c r="E92" s="52"/>
      <c r="F92" s="52"/>
      <c r="G92" s="136"/>
      <c r="H92" s="136"/>
      <c r="I92" s="136"/>
    </row>
    <row r="93" spans="1:9" s="3" customFormat="1" ht="15">
      <c r="A93" s="1"/>
      <c r="B93" s="53"/>
      <c r="C93" s="284" t="s">
        <v>1</v>
      </c>
      <c r="D93" s="284"/>
      <c r="E93" s="284"/>
      <c r="F93" s="285" t="s">
        <v>126</v>
      </c>
      <c r="G93" s="285" t="s">
        <v>127</v>
      </c>
      <c r="H93" s="287" t="s">
        <v>2</v>
      </c>
      <c r="I93" s="289" t="s">
        <v>3</v>
      </c>
    </row>
    <row r="94" spans="1:9" s="3" customFormat="1" ht="15">
      <c r="A94" s="1"/>
      <c r="C94" s="147" t="s">
        <v>39</v>
      </c>
      <c r="D94" s="54" t="s">
        <v>40</v>
      </c>
      <c r="E94" s="55" t="s">
        <v>41</v>
      </c>
      <c r="F94" s="286"/>
      <c r="G94" s="286"/>
      <c r="H94" s="288"/>
      <c r="I94" s="289"/>
    </row>
    <row r="95" spans="1:9" s="164" customFormat="1" ht="9" customHeight="1">
      <c r="A95" s="40"/>
      <c r="C95" s="56"/>
      <c r="D95" s="57"/>
      <c r="E95" s="57"/>
      <c r="F95" s="57"/>
      <c r="G95" s="155"/>
      <c r="H95" s="155"/>
      <c r="I95" s="152"/>
    </row>
    <row r="96" spans="1:9" s="173" customFormat="1" ht="15">
      <c r="A96" s="40"/>
      <c r="B96" s="290" t="s">
        <v>42</v>
      </c>
      <c r="C96" s="290"/>
      <c r="D96" s="290"/>
      <c r="E96" s="290"/>
      <c r="F96" s="290"/>
      <c r="G96" s="291"/>
      <c r="H96" s="291"/>
      <c r="I96" s="290"/>
    </row>
    <row r="97" spans="1:9" s="173" customFormat="1" ht="27.6" customHeight="1">
      <c r="A97" s="40"/>
      <c r="B97" s="48" t="s">
        <v>43</v>
      </c>
      <c r="C97" s="165"/>
      <c r="D97" s="165"/>
      <c r="E97" s="169">
        <f>C97+D97</f>
        <v>0</v>
      </c>
      <c r="F97" s="166"/>
      <c r="G97" s="156"/>
      <c r="H97" s="157"/>
      <c r="I97" s="87"/>
    </row>
    <row r="98" spans="1:9" s="173" customFormat="1" ht="28.5">
      <c r="A98" s="40"/>
      <c r="B98" s="48" t="s">
        <v>44</v>
      </c>
      <c r="C98" s="165"/>
      <c r="D98" s="165"/>
      <c r="E98" s="169">
        <f>C98+D98</f>
        <v>0</v>
      </c>
      <c r="F98" s="166"/>
      <c r="G98" s="156"/>
      <c r="H98" s="157"/>
      <c r="I98" s="87"/>
    </row>
    <row r="99" spans="1:9" s="173" customFormat="1" ht="16.899999999999999" customHeight="1">
      <c r="A99" s="40"/>
      <c r="B99" s="48" t="s">
        <v>45</v>
      </c>
      <c r="C99" s="165"/>
      <c r="D99" s="165"/>
      <c r="E99" s="169">
        <f>C99+D99</f>
        <v>0</v>
      </c>
      <c r="F99" s="166"/>
      <c r="G99" s="156"/>
      <c r="H99" s="157"/>
      <c r="I99" s="87"/>
    </row>
    <row r="100" spans="1:9" s="173" customFormat="1" ht="15">
      <c r="A100" s="40"/>
      <c r="B100" s="167" t="s">
        <v>46</v>
      </c>
      <c r="C100" s="292"/>
      <c r="D100" s="293"/>
      <c r="E100" s="293"/>
      <c r="F100" s="293"/>
      <c r="G100" s="296"/>
      <c r="H100" s="296"/>
      <c r="I100" s="295"/>
    </row>
    <row r="101" spans="1:9" s="173" customFormat="1">
      <c r="A101" s="40"/>
      <c r="B101" s="87"/>
      <c r="C101" s="165"/>
      <c r="D101" s="165"/>
      <c r="E101" s="169">
        <f t="shared" ref="E101:E103" si="4">C101+D101</f>
        <v>0</v>
      </c>
      <c r="F101" s="166"/>
      <c r="G101" s="156"/>
      <c r="H101" s="157"/>
      <c r="I101" s="87"/>
    </row>
    <row r="102" spans="1:9" s="173" customFormat="1">
      <c r="A102" s="40"/>
      <c r="B102" s="87"/>
      <c r="C102" s="165"/>
      <c r="D102" s="165"/>
      <c r="E102" s="169">
        <f t="shared" si="4"/>
        <v>0</v>
      </c>
      <c r="F102" s="166"/>
      <c r="G102" s="156"/>
      <c r="H102" s="157"/>
      <c r="I102" s="87"/>
    </row>
    <row r="103" spans="1:9" s="173" customFormat="1">
      <c r="A103" s="40"/>
      <c r="B103" s="87"/>
      <c r="C103" s="165"/>
      <c r="D103" s="165"/>
      <c r="E103" s="169">
        <f t="shared" si="4"/>
        <v>0</v>
      </c>
      <c r="F103" s="166"/>
      <c r="G103" s="156"/>
      <c r="H103" s="157"/>
      <c r="I103" s="87"/>
    </row>
    <row r="104" spans="1:9" s="173" customFormat="1" ht="15">
      <c r="A104" s="40"/>
      <c r="B104" s="167" t="s">
        <v>47</v>
      </c>
      <c r="C104" s="292"/>
      <c r="D104" s="293"/>
      <c r="E104" s="293"/>
      <c r="F104" s="293"/>
      <c r="G104" s="296"/>
      <c r="H104" s="296"/>
      <c r="I104" s="295"/>
    </row>
    <row r="105" spans="1:9" s="173" customFormat="1">
      <c r="A105" s="40"/>
      <c r="B105" s="87"/>
      <c r="C105" s="165"/>
      <c r="D105" s="165"/>
      <c r="E105" s="169">
        <f t="shared" ref="E105:E107" si="5">C105+D105</f>
        <v>0</v>
      </c>
      <c r="F105" s="166"/>
      <c r="G105" s="156"/>
      <c r="H105" s="157"/>
      <c r="I105" s="87"/>
    </row>
    <row r="106" spans="1:9" s="173" customFormat="1">
      <c r="A106" s="40"/>
      <c r="B106" s="87"/>
      <c r="C106" s="165"/>
      <c r="D106" s="165"/>
      <c r="E106" s="169">
        <f t="shared" si="5"/>
        <v>0</v>
      </c>
      <c r="F106" s="166"/>
      <c r="G106" s="156"/>
      <c r="H106" s="157"/>
      <c r="I106" s="87"/>
    </row>
    <row r="107" spans="1:9" s="173" customFormat="1">
      <c r="A107" s="40"/>
      <c r="B107" s="87"/>
      <c r="C107" s="165"/>
      <c r="D107" s="165"/>
      <c r="E107" s="169">
        <f t="shared" si="5"/>
        <v>0</v>
      </c>
      <c r="F107" s="166"/>
      <c r="G107" s="156"/>
      <c r="H107" s="157"/>
      <c r="I107" s="87"/>
    </row>
    <row r="108" spans="1:9" s="173" customFormat="1" ht="15">
      <c r="A108" s="40"/>
      <c r="B108" s="42" t="s">
        <v>147</v>
      </c>
      <c r="C108" s="168">
        <f>+SUM(C105:C107,C101:C103,C97:C99)</f>
        <v>0</v>
      </c>
      <c r="D108" s="168">
        <f t="shared" ref="D108:H108" si="6">+SUM(D105:D107,D101:D103,D97:D99)</f>
        <v>0</v>
      </c>
      <c r="E108" s="169">
        <f t="shared" si="6"/>
        <v>0</v>
      </c>
      <c r="F108" s="169">
        <f t="shared" si="6"/>
        <v>0</v>
      </c>
      <c r="G108" s="158">
        <f t="shared" si="6"/>
        <v>0</v>
      </c>
      <c r="H108" s="159">
        <f t="shared" si="6"/>
        <v>0</v>
      </c>
      <c r="I108" s="87"/>
    </row>
    <row r="109" spans="1:9" s="173" customFormat="1" ht="9" customHeight="1">
      <c r="A109" s="40"/>
      <c r="B109" s="170"/>
      <c r="C109" s="58"/>
      <c r="D109" s="50"/>
      <c r="E109" s="50"/>
      <c r="F109" s="50"/>
      <c r="G109" s="44"/>
      <c r="H109" s="44"/>
      <c r="I109" s="152"/>
    </row>
    <row r="110" spans="1:9" s="173" customFormat="1" ht="15">
      <c r="A110" s="40"/>
      <c r="B110" s="290" t="s">
        <v>149</v>
      </c>
      <c r="C110" s="290"/>
      <c r="D110" s="290"/>
      <c r="E110" s="290"/>
      <c r="F110" s="290"/>
      <c r="G110" s="291"/>
      <c r="H110" s="291"/>
      <c r="I110" s="290"/>
    </row>
    <row r="111" spans="1:9" s="173" customFormat="1">
      <c r="A111" s="40"/>
      <c r="B111" s="172" t="s">
        <v>148</v>
      </c>
      <c r="C111" s="165"/>
      <c r="D111" s="165"/>
      <c r="E111" s="169">
        <f t="shared" ref="E111:E112" si="7">C111+D111</f>
        <v>0</v>
      </c>
      <c r="F111" s="166"/>
      <c r="G111" s="156"/>
      <c r="H111" s="157"/>
      <c r="I111" s="87"/>
    </row>
    <row r="112" spans="1:9" s="173" customFormat="1">
      <c r="A112" s="40"/>
      <c r="B112" s="172" t="s">
        <v>48</v>
      </c>
      <c r="C112" s="165"/>
      <c r="D112" s="165"/>
      <c r="E112" s="169">
        <f t="shared" si="7"/>
        <v>0</v>
      </c>
      <c r="F112" s="166"/>
      <c r="G112" s="156"/>
      <c r="H112" s="157"/>
      <c r="I112" s="87"/>
    </row>
    <row r="113" spans="1:9" s="173" customFormat="1" ht="15">
      <c r="A113" s="40"/>
      <c r="B113" s="42" t="s">
        <v>150</v>
      </c>
      <c r="C113" s="168">
        <f>SUM(C111,C112)</f>
        <v>0</v>
      </c>
      <c r="D113" s="168">
        <f t="shared" ref="D113:H113" si="8">SUM(D111,D112)</f>
        <v>0</v>
      </c>
      <c r="E113" s="169">
        <f t="shared" si="8"/>
        <v>0</v>
      </c>
      <c r="F113" s="169">
        <f t="shared" si="8"/>
        <v>0</v>
      </c>
      <c r="G113" s="158">
        <f t="shared" si="8"/>
        <v>0</v>
      </c>
      <c r="H113" s="159">
        <f t="shared" si="8"/>
        <v>0</v>
      </c>
      <c r="I113" s="87"/>
    </row>
    <row r="114" spans="1:9" s="173" customFormat="1" ht="9" customHeight="1">
      <c r="A114" s="40"/>
      <c r="B114" s="170"/>
      <c r="C114" s="58"/>
      <c r="D114" s="44"/>
      <c r="E114" s="44"/>
      <c r="F114" s="44"/>
      <c r="G114" s="44"/>
      <c r="H114" s="44"/>
      <c r="I114" s="152"/>
    </row>
    <row r="115" spans="1:9" s="173" customFormat="1" ht="15">
      <c r="A115" s="40"/>
      <c r="B115" s="290" t="s">
        <v>49</v>
      </c>
      <c r="C115" s="290"/>
      <c r="D115" s="290"/>
      <c r="E115" s="290"/>
      <c r="F115" s="290"/>
      <c r="G115" s="291"/>
      <c r="H115" s="291"/>
      <c r="I115" s="290"/>
    </row>
    <row r="116" spans="1:9" s="173" customFormat="1" ht="28.5">
      <c r="A116" s="40"/>
      <c r="B116" s="178" t="s">
        <v>50</v>
      </c>
      <c r="C116" s="165"/>
      <c r="D116" s="165"/>
      <c r="E116" s="169">
        <f t="shared" ref="E116:E117" si="9">C116+D116</f>
        <v>0</v>
      </c>
      <c r="F116" s="166"/>
      <c r="G116" s="156"/>
      <c r="H116" s="157"/>
      <c r="I116" s="87"/>
    </row>
    <row r="117" spans="1:9" s="173" customFormat="1" ht="28.5">
      <c r="A117" s="40"/>
      <c r="B117" s="178" t="s">
        <v>51</v>
      </c>
      <c r="C117" s="165"/>
      <c r="D117" s="165"/>
      <c r="E117" s="169">
        <f t="shared" si="9"/>
        <v>0</v>
      </c>
      <c r="F117" s="166"/>
      <c r="G117" s="156"/>
      <c r="H117" s="157"/>
      <c r="I117" s="87"/>
    </row>
    <row r="118" spans="1:9" s="173" customFormat="1" ht="15">
      <c r="A118" s="40"/>
      <c r="B118" s="59" t="s">
        <v>151</v>
      </c>
      <c r="C118" s="168">
        <f>SUM(C116:C117)</f>
        <v>0</v>
      </c>
      <c r="D118" s="168">
        <f>SUM(D116:D117)</f>
        <v>0</v>
      </c>
      <c r="E118" s="169">
        <f>SUM(E116:E117)</f>
        <v>0</v>
      </c>
      <c r="F118" s="169">
        <f>SUM(F116:F117)</f>
        <v>0</v>
      </c>
      <c r="G118" s="158">
        <f>SUM(G116:G117)</f>
        <v>0</v>
      </c>
      <c r="H118" s="159">
        <f>SUM(H116,H117)</f>
        <v>0</v>
      </c>
      <c r="I118" s="87"/>
    </row>
    <row r="119" spans="1:9" s="173" customFormat="1" ht="9" customHeight="1">
      <c r="A119" s="40"/>
      <c r="B119" s="179"/>
      <c r="C119" s="60"/>
      <c r="D119" s="60"/>
      <c r="E119" s="60"/>
      <c r="F119" s="60"/>
      <c r="G119" s="138"/>
      <c r="H119" s="138"/>
      <c r="I119" s="152"/>
    </row>
    <row r="120" spans="1:9" s="173" customFormat="1" ht="15">
      <c r="A120" s="40"/>
      <c r="B120" s="290" t="s">
        <v>52</v>
      </c>
      <c r="C120" s="290"/>
      <c r="D120" s="290"/>
      <c r="E120" s="290"/>
      <c r="F120" s="290"/>
      <c r="G120" s="291"/>
      <c r="H120" s="291"/>
      <c r="I120" s="290"/>
    </row>
    <row r="121" spans="1:9" s="164" customFormat="1" ht="28.5">
      <c r="A121" s="40"/>
      <c r="B121" s="61" t="s">
        <v>104</v>
      </c>
      <c r="C121" s="165"/>
      <c r="D121" s="165"/>
      <c r="E121" s="169">
        <f t="shared" ref="E121:E129" si="10">C121+D121</f>
        <v>0</v>
      </c>
      <c r="F121" s="166"/>
      <c r="G121" s="156"/>
      <c r="H121" s="157"/>
      <c r="I121" s="87"/>
    </row>
    <row r="122" spans="1:9" s="164" customFormat="1" ht="28.5">
      <c r="A122" s="40"/>
      <c r="B122" s="61" t="s">
        <v>53</v>
      </c>
      <c r="C122" s="214"/>
      <c r="D122" s="214"/>
      <c r="E122" s="214"/>
      <c r="F122" s="166"/>
      <c r="G122" s="156"/>
      <c r="H122" s="157"/>
      <c r="I122" s="87"/>
    </row>
    <row r="123" spans="1:9" s="164" customFormat="1">
      <c r="A123" s="40"/>
      <c r="B123" s="180" t="s">
        <v>54</v>
      </c>
      <c r="C123" s="165"/>
      <c r="D123" s="165"/>
      <c r="E123" s="169">
        <f t="shared" si="10"/>
        <v>0</v>
      </c>
      <c r="F123" s="166"/>
      <c r="G123" s="156"/>
      <c r="H123" s="157"/>
      <c r="I123" s="87"/>
    </row>
    <row r="124" spans="1:9" s="164" customFormat="1">
      <c r="A124" s="40"/>
      <c r="B124" s="180" t="s">
        <v>105</v>
      </c>
      <c r="C124" s="165"/>
      <c r="D124" s="165"/>
      <c r="E124" s="169">
        <f t="shared" si="10"/>
        <v>0</v>
      </c>
      <c r="F124" s="166"/>
      <c r="G124" s="156"/>
      <c r="H124" s="157"/>
      <c r="I124" s="87"/>
    </row>
    <row r="125" spans="1:9" s="164" customFormat="1">
      <c r="A125" s="40"/>
      <c r="B125" s="180" t="s">
        <v>55</v>
      </c>
      <c r="C125" s="165"/>
      <c r="D125" s="165"/>
      <c r="E125" s="169">
        <f t="shared" si="10"/>
        <v>0</v>
      </c>
      <c r="F125" s="166"/>
      <c r="G125" s="156"/>
      <c r="H125" s="157"/>
      <c r="I125" s="87"/>
    </row>
    <row r="126" spans="1:9" s="173" customFormat="1">
      <c r="A126" s="40"/>
      <c r="B126" s="180" t="s">
        <v>56</v>
      </c>
      <c r="C126" s="165"/>
      <c r="D126" s="165"/>
      <c r="E126" s="169">
        <f t="shared" si="10"/>
        <v>0</v>
      </c>
      <c r="F126" s="166"/>
      <c r="G126" s="156"/>
      <c r="H126" s="157"/>
      <c r="I126" s="160"/>
    </row>
    <row r="127" spans="1:9" s="173" customFormat="1" ht="28.5">
      <c r="A127" s="40"/>
      <c r="B127" s="178" t="s">
        <v>162</v>
      </c>
      <c r="C127" s="165"/>
      <c r="D127" s="165"/>
      <c r="E127" s="169">
        <f t="shared" si="10"/>
        <v>0</v>
      </c>
      <c r="F127" s="166"/>
      <c r="G127" s="156"/>
      <c r="H127" s="157"/>
      <c r="I127" s="160"/>
    </row>
    <row r="128" spans="1:9" s="173" customFormat="1">
      <c r="A128" s="40"/>
      <c r="B128" s="48" t="s">
        <v>57</v>
      </c>
      <c r="C128" s="165"/>
      <c r="D128" s="165"/>
      <c r="E128" s="169">
        <f t="shared" si="10"/>
        <v>0</v>
      </c>
      <c r="F128" s="166"/>
      <c r="G128" s="156"/>
      <c r="H128" s="157"/>
      <c r="I128" s="160"/>
    </row>
    <row r="129" spans="1:9" s="173" customFormat="1">
      <c r="A129" s="40"/>
      <c r="B129" s="48" t="s">
        <v>58</v>
      </c>
      <c r="C129" s="165"/>
      <c r="D129" s="165"/>
      <c r="E129" s="169">
        <f t="shared" si="10"/>
        <v>0</v>
      </c>
      <c r="F129" s="166"/>
      <c r="G129" s="156"/>
      <c r="H129" s="157"/>
      <c r="I129" s="160"/>
    </row>
    <row r="130" spans="1:9" s="173" customFormat="1" ht="15">
      <c r="A130" s="40"/>
      <c r="B130" s="42" t="s">
        <v>152</v>
      </c>
      <c r="C130" s="168">
        <f>SUM(C121:C129)</f>
        <v>0</v>
      </c>
      <c r="D130" s="168">
        <f t="shared" ref="D130:H130" si="11">SUM(D121:D129)</f>
        <v>0</v>
      </c>
      <c r="E130" s="169">
        <f t="shared" si="11"/>
        <v>0</v>
      </c>
      <c r="F130" s="169">
        <f t="shared" si="11"/>
        <v>0</v>
      </c>
      <c r="G130" s="158">
        <f t="shared" si="11"/>
        <v>0</v>
      </c>
      <c r="H130" s="159">
        <f t="shared" si="11"/>
        <v>0</v>
      </c>
      <c r="I130" s="160"/>
    </row>
    <row r="131" spans="1:9" s="173" customFormat="1" ht="9" customHeight="1">
      <c r="A131" s="40"/>
      <c r="B131" s="179"/>
      <c r="C131" s="60"/>
      <c r="D131" s="44"/>
      <c r="E131" s="44"/>
      <c r="F131" s="44"/>
      <c r="G131" s="44"/>
      <c r="H131" s="44"/>
      <c r="I131" s="152"/>
    </row>
    <row r="132" spans="1:9" s="173" customFormat="1" ht="15">
      <c r="A132" s="40"/>
      <c r="B132" s="290" t="s">
        <v>133</v>
      </c>
      <c r="C132" s="290"/>
      <c r="D132" s="290"/>
      <c r="E132" s="290"/>
      <c r="F132" s="290"/>
      <c r="G132" s="291"/>
      <c r="H132" s="291"/>
      <c r="I132" s="290"/>
    </row>
    <row r="133" spans="1:9" s="173" customFormat="1">
      <c r="A133" s="40"/>
      <c r="B133" s="172" t="s">
        <v>59</v>
      </c>
      <c r="C133" s="165"/>
      <c r="D133" s="165"/>
      <c r="E133" s="169">
        <f t="shared" ref="E133:E137" si="12">C133+D133</f>
        <v>0</v>
      </c>
      <c r="F133" s="166"/>
      <c r="G133" s="156"/>
      <c r="H133" s="157"/>
      <c r="I133" s="87"/>
    </row>
    <row r="134" spans="1:9" s="173" customFormat="1">
      <c r="A134" s="40"/>
      <c r="B134" s="172" t="s">
        <v>161</v>
      </c>
      <c r="C134" s="165"/>
      <c r="D134" s="165"/>
      <c r="E134" s="169">
        <f t="shared" si="12"/>
        <v>0</v>
      </c>
      <c r="F134" s="166"/>
      <c r="G134" s="156"/>
      <c r="H134" s="157"/>
      <c r="I134" s="87"/>
    </row>
    <row r="135" spans="1:9" s="173" customFormat="1">
      <c r="A135" s="40"/>
      <c r="B135" s="172" t="s">
        <v>60</v>
      </c>
      <c r="C135" s="165"/>
      <c r="D135" s="165"/>
      <c r="E135" s="169">
        <f t="shared" si="12"/>
        <v>0</v>
      </c>
      <c r="F135" s="166"/>
      <c r="G135" s="156"/>
      <c r="H135" s="157"/>
      <c r="I135" s="87"/>
    </row>
    <row r="136" spans="1:9" s="173" customFormat="1">
      <c r="A136" s="40"/>
      <c r="B136" s="48" t="s">
        <v>61</v>
      </c>
      <c r="C136" s="165"/>
      <c r="D136" s="165"/>
      <c r="E136" s="169">
        <f t="shared" si="12"/>
        <v>0</v>
      </c>
      <c r="F136" s="166"/>
      <c r="G136" s="156"/>
      <c r="H136" s="157"/>
      <c r="I136" s="87"/>
    </row>
    <row r="137" spans="1:9" s="173" customFormat="1">
      <c r="A137" s="40"/>
      <c r="B137" s="48" t="s">
        <v>62</v>
      </c>
      <c r="C137" s="165"/>
      <c r="D137" s="165"/>
      <c r="E137" s="169">
        <f t="shared" si="12"/>
        <v>0</v>
      </c>
      <c r="F137" s="166"/>
      <c r="G137" s="156"/>
      <c r="H137" s="157"/>
      <c r="I137" s="87"/>
    </row>
    <row r="138" spans="1:9" s="173" customFormat="1" ht="15">
      <c r="A138" s="40"/>
      <c r="B138" s="167" t="s">
        <v>134</v>
      </c>
      <c r="C138" s="292"/>
      <c r="D138" s="293"/>
      <c r="E138" s="293"/>
      <c r="F138" s="293"/>
      <c r="G138" s="294"/>
      <c r="H138" s="294"/>
      <c r="I138" s="295"/>
    </row>
    <row r="139" spans="1:9" s="173" customFormat="1">
      <c r="A139" s="40"/>
      <c r="B139" s="87"/>
      <c r="C139" s="165"/>
      <c r="D139" s="165"/>
      <c r="E139" s="169">
        <f t="shared" ref="E139:E141" si="13">C139+D139</f>
        <v>0</v>
      </c>
      <c r="F139" s="166"/>
      <c r="G139" s="156"/>
      <c r="H139" s="157"/>
      <c r="I139" s="87"/>
    </row>
    <row r="140" spans="1:9" s="173" customFormat="1">
      <c r="A140" s="40"/>
      <c r="B140" s="87"/>
      <c r="C140" s="165"/>
      <c r="D140" s="165"/>
      <c r="E140" s="169">
        <f t="shared" si="13"/>
        <v>0</v>
      </c>
      <c r="F140" s="166"/>
      <c r="G140" s="156"/>
      <c r="H140" s="157"/>
      <c r="I140" s="87"/>
    </row>
    <row r="141" spans="1:9" s="173" customFormat="1">
      <c r="A141" s="40"/>
      <c r="B141" s="87"/>
      <c r="C141" s="165"/>
      <c r="D141" s="165"/>
      <c r="E141" s="169">
        <f t="shared" si="13"/>
        <v>0</v>
      </c>
      <c r="F141" s="166"/>
      <c r="G141" s="156"/>
      <c r="H141" s="157"/>
      <c r="I141" s="87"/>
    </row>
    <row r="142" spans="1:9" ht="15">
      <c r="B142" s="42" t="s">
        <v>135</v>
      </c>
      <c r="C142" s="102">
        <f>+SUM(C139:C141,C133:C137)</f>
        <v>0</v>
      </c>
      <c r="D142" s="102">
        <f t="shared" ref="D142:H142" si="14">+SUM(D139:D141,D133:D137)</f>
        <v>0</v>
      </c>
      <c r="E142" s="103">
        <f t="shared" si="14"/>
        <v>0</v>
      </c>
      <c r="F142" s="103">
        <f t="shared" si="14"/>
        <v>0</v>
      </c>
      <c r="G142" s="158">
        <f t="shared" si="14"/>
        <v>0</v>
      </c>
      <c r="H142" s="159">
        <f t="shared" si="14"/>
        <v>0</v>
      </c>
      <c r="I142" s="87"/>
    </row>
    <row r="143" spans="1:9" ht="9" customHeight="1">
      <c r="C143" s="51"/>
      <c r="D143" s="44"/>
      <c r="E143" s="44"/>
      <c r="F143" s="45"/>
      <c r="G143" s="45"/>
      <c r="H143" s="45"/>
      <c r="I143" s="161"/>
    </row>
    <row r="144" spans="1:9" ht="29.25">
      <c r="B144" s="62" t="s">
        <v>136</v>
      </c>
      <c r="C144" s="104">
        <f t="shared" ref="C144:H144" si="15">SUM(C130,C118,C108,C142,C113)</f>
        <v>0</v>
      </c>
      <c r="D144" s="104">
        <f t="shared" si="15"/>
        <v>0</v>
      </c>
      <c r="E144" s="105">
        <f t="shared" si="15"/>
        <v>0</v>
      </c>
      <c r="F144" s="105">
        <f t="shared" si="15"/>
        <v>0</v>
      </c>
      <c r="G144" s="162">
        <f t="shared" si="15"/>
        <v>0</v>
      </c>
      <c r="H144" s="163">
        <f t="shared" si="15"/>
        <v>0</v>
      </c>
      <c r="I144" s="87"/>
    </row>
    <row r="145" spans="2:11" ht="15">
      <c r="B145" s="63"/>
      <c r="C145" s="64"/>
      <c r="D145" s="64"/>
      <c r="E145" s="64"/>
      <c r="F145" s="64"/>
      <c r="G145" s="64"/>
      <c r="H145" s="64"/>
      <c r="I145" s="152"/>
    </row>
    <row r="146" spans="2:11" ht="15">
      <c r="B146" s="65" t="s">
        <v>37</v>
      </c>
      <c r="C146" s="244"/>
      <c r="D146" s="244"/>
      <c r="E146" s="104">
        <f>E83</f>
        <v>0</v>
      </c>
      <c r="F146" s="105">
        <f>F83</f>
        <v>0</v>
      </c>
      <c r="G146" s="105">
        <f>G83</f>
        <v>0</v>
      </c>
      <c r="H146" s="104">
        <f>H83</f>
        <v>0</v>
      </c>
      <c r="I146" s="139"/>
      <c r="J146" s="139"/>
      <c r="K146" s="152"/>
    </row>
    <row r="147" spans="2:11" ht="30">
      <c r="B147" s="20" t="s">
        <v>63</v>
      </c>
      <c r="C147" s="243"/>
      <c r="D147" s="243"/>
      <c r="E147" s="215">
        <f>IFERROR((E121/E83),0)</f>
        <v>0</v>
      </c>
      <c r="F147" s="216">
        <f>IFERROR((F121/F83),0)</f>
        <v>0</v>
      </c>
      <c r="G147" s="216">
        <f>IFERROR((G121/G83),0)</f>
        <v>0</v>
      </c>
      <c r="H147" s="215">
        <f>IFERROR((H121/H83),0)</f>
        <v>0</v>
      </c>
      <c r="I147" s="140"/>
      <c r="J147" s="140"/>
      <c r="K147" s="152"/>
    </row>
    <row r="148" spans="2:11">
      <c r="I148" s="152"/>
    </row>
    <row r="149" spans="2:11" ht="14.25" customHeight="1">
      <c r="B149" s="279" t="s">
        <v>103</v>
      </c>
      <c r="C149" s="279"/>
      <c r="D149" s="279"/>
      <c r="E149" s="279"/>
      <c r="F149" s="279"/>
      <c r="G149" s="279"/>
      <c r="H149" s="279"/>
      <c r="I149" s="12"/>
    </row>
    <row r="150" spans="2:11">
      <c r="B150" s="279"/>
      <c r="C150" s="279"/>
      <c r="D150" s="279"/>
      <c r="E150" s="279"/>
      <c r="F150" s="279"/>
      <c r="G150" s="279"/>
      <c r="H150" s="279"/>
      <c r="I150" s="12"/>
    </row>
  </sheetData>
  <sheetProtection password="A8B9" sheet="1" objects="1" scenarios="1" formatRows="0"/>
  <mergeCells count="25">
    <mergeCell ref="B2:I2"/>
    <mergeCell ref="B4:I4"/>
    <mergeCell ref="B12:I12"/>
    <mergeCell ref="C66:I66"/>
    <mergeCell ref="C52:I52"/>
    <mergeCell ref="E45:I45"/>
    <mergeCell ref="C33:I33"/>
    <mergeCell ref="C19:I19"/>
    <mergeCell ref="C28:I28"/>
    <mergeCell ref="B149:H150"/>
    <mergeCell ref="B86:I86"/>
    <mergeCell ref="B91:I91"/>
    <mergeCell ref="C93:E93"/>
    <mergeCell ref="F93:F94"/>
    <mergeCell ref="G93:G94"/>
    <mergeCell ref="H93:H94"/>
    <mergeCell ref="I93:I94"/>
    <mergeCell ref="B132:I132"/>
    <mergeCell ref="C138:I138"/>
    <mergeCell ref="B96:I96"/>
    <mergeCell ref="C100:I100"/>
    <mergeCell ref="C104:I104"/>
    <mergeCell ref="B110:I110"/>
    <mergeCell ref="B115:I115"/>
    <mergeCell ref="B120:I120"/>
  </mergeCells>
  <dataValidations disablePrompts="1" count="1">
    <dataValidation type="whole" operator="lessThanOrEqual" allowBlank="1" showInputMessage="1" showErrorMessage="1" error="Grant amount cannot exceed $50,000." sqref="E88:H88">
      <formula1>50000</formula1>
    </dataValidation>
  </dataValidations>
  <printOptions horizontalCentered="1"/>
  <pageMargins left="0.70866141732283472" right="0.70866141732283472" top="0.74803149606299213" bottom="0.74803149606299213" header="0.31496062992125984" footer="0.31496062992125984"/>
  <pageSetup paperSize="5" scale="75" fitToHeight="0" orientation="landscape" r:id="rId1"/>
  <headerFooter>
    <oddFooter>&amp;L&amp;"-,Bold"Conseil des arts du Canada Confidentiel&amp;C&amp;D&amp;RPage &amp;P</oddFooter>
  </headerFooter>
  <rowBreaks count="1" manualBreakCount="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AA70"/>
  <sheetViews>
    <sheetView showGridLines="0" zoomScale="90" zoomScaleNormal="90" workbookViewId="0">
      <selection activeCell="B1" sqref="B1"/>
    </sheetView>
  </sheetViews>
  <sheetFormatPr defaultColWidth="9.140625" defaultRowHeight="14.25"/>
  <cols>
    <col min="1" max="1" width="3.28515625" style="131" customWidth="1"/>
    <col min="2" max="2" width="28.5703125" style="131" customWidth="1"/>
    <col min="3" max="7" width="16.5703125" style="131" customWidth="1"/>
    <col min="8" max="8" width="18.42578125" style="131" customWidth="1"/>
    <col min="9" max="9" width="27.140625" style="131" customWidth="1"/>
    <col min="10" max="10" width="2" style="131" customWidth="1"/>
    <col min="11" max="11" width="15.140625" style="131" customWidth="1"/>
    <col min="12" max="16384" width="9.140625" style="131"/>
  </cols>
  <sheetData>
    <row r="1" spans="2:11">
      <c r="B1" s="148" t="s">
        <v>164</v>
      </c>
    </row>
    <row r="2" spans="2:11" ht="15" customHeight="1">
      <c r="B2" s="316" t="s">
        <v>112</v>
      </c>
      <c r="C2" s="316"/>
      <c r="D2" s="316"/>
      <c r="E2" s="316"/>
      <c r="F2" s="316"/>
      <c r="G2" s="316"/>
      <c r="H2" s="316"/>
      <c r="I2" s="316"/>
      <c r="J2" s="184"/>
      <c r="K2" s="144"/>
    </row>
    <row r="3" spans="2:11" ht="9" customHeight="1">
      <c r="B3" s="144"/>
      <c r="C3" s="144"/>
      <c r="D3" s="144"/>
      <c r="E3" s="144"/>
      <c r="F3" s="144"/>
      <c r="G3" s="144"/>
      <c r="H3" s="144"/>
      <c r="I3" s="144"/>
      <c r="J3" s="144"/>
      <c r="K3" s="144"/>
    </row>
    <row r="4" spans="2:11" ht="15.75" customHeight="1">
      <c r="B4" s="315" t="s">
        <v>64</v>
      </c>
      <c r="C4" s="315"/>
      <c r="D4" s="315"/>
      <c r="E4" s="315"/>
      <c r="F4" s="315"/>
      <c r="G4" s="315"/>
      <c r="H4" s="315"/>
      <c r="I4" s="315"/>
      <c r="J4" s="144"/>
      <c r="K4" s="144"/>
    </row>
    <row r="5" spans="2:11" ht="9" customHeight="1">
      <c r="H5" s="133"/>
      <c r="I5" s="133"/>
      <c r="J5" s="144"/>
      <c r="K5" s="144"/>
    </row>
    <row r="6" spans="2:11" ht="30">
      <c r="B6" s="88" t="s">
        <v>65</v>
      </c>
      <c r="C6" s="88" t="s">
        <v>66</v>
      </c>
      <c r="D6" s="88" t="s">
        <v>67</v>
      </c>
      <c r="E6" s="88"/>
      <c r="F6" s="88"/>
      <c r="G6" s="88" t="s">
        <v>41</v>
      </c>
      <c r="H6" s="313" t="s">
        <v>68</v>
      </c>
      <c r="I6" s="314"/>
      <c r="J6" s="144"/>
      <c r="K6" s="144"/>
    </row>
    <row r="7" spans="2:11">
      <c r="B7" s="132"/>
      <c r="C7" s="100"/>
      <c r="D7" s="185"/>
      <c r="E7" s="186"/>
      <c r="F7" s="186"/>
      <c r="G7" s="137">
        <f>+D7*C7</f>
        <v>0</v>
      </c>
      <c r="H7" s="312"/>
      <c r="I7" s="311"/>
      <c r="J7" s="144"/>
      <c r="K7" s="144"/>
    </row>
    <row r="8" spans="2:11">
      <c r="B8" s="132"/>
      <c r="C8" s="100"/>
      <c r="D8" s="185"/>
      <c r="E8" s="186"/>
      <c r="F8" s="186"/>
      <c r="G8" s="137">
        <f>+D8*C8</f>
        <v>0</v>
      </c>
      <c r="H8" s="312"/>
      <c r="I8" s="311"/>
      <c r="J8" s="144"/>
      <c r="K8" s="144"/>
    </row>
    <row r="9" spans="2:11">
      <c r="B9" s="132"/>
      <c r="C9" s="100"/>
      <c r="D9" s="185"/>
      <c r="E9" s="186"/>
      <c r="F9" s="186"/>
      <c r="G9" s="137">
        <f>+D9*C9</f>
        <v>0</v>
      </c>
      <c r="H9" s="312"/>
      <c r="I9" s="311"/>
      <c r="J9" s="144"/>
      <c r="K9" s="144"/>
    </row>
    <row r="10" spans="2:11">
      <c r="B10" s="132"/>
      <c r="C10" s="100"/>
      <c r="D10" s="185"/>
      <c r="E10" s="186"/>
      <c r="F10" s="186"/>
      <c r="G10" s="137">
        <f t="shared" ref="G10:G16" si="0">+D10*C10</f>
        <v>0</v>
      </c>
      <c r="H10" s="312"/>
      <c r="I10" s="311"/>
      <c r="J10" s="144"/>
      <c r="K10" s="144"/>
    </row>
    <row r="11" spans="2:11">
      <c r="B11" s="132"/>
      <c r="C11" s="100"/>
      <c r="D11" s="185"/>
      <c r="E11" s="186"/>
      <c r="F11" s="186"/>
      <c r="G11" s="137">
        <f t="shared" si="0"/>
        <v>0</v>
      </c>
      <c r="H11" s="312"/>
      <c r="I11" s="311"/>
      <c r="J11" s="144"/>
      <c r="K11" s="144"/>
    </row>
    <row r="12" spans="2:11">
      <c r="B12" s="132"/>
      <c r="C12" s="100"/>
      <c r="D12" s="185"/>
      <c r="E12" s="186"/>
      <c r="F12" s="186"/>
      <c r="G12" s="137">
        <f t="shared" si="0"/>
        <v>0</v>
      </c>
      <c r="H12" s="312"/>
      <c r="I12" s="311"/>
      <c r="J12" s="144"/>
      <c r="K12" s="144"/>
    </row>
    <row r="13" spans="2:11">
      <c r="B13" s="132"/>
      <c r="C13" s="100"/>
      <c r="D13" s="185"/>
      <c r="E13" s="186"/>
      <c r="F13" s="186"/>
      <c r="G13" s="137">
        <f t="shared" si="0"/>
        <v>0</v>
      </c>
      <c r="H13" s="312"/>
      <c r="I13" s="311"/>
      <c r="J13" s="144"/>
      <c r="K13" s="144"/>
    </row>
    <row r="14" spans="2:11">
      <c r="B14" s="132"/>
      <c r="C14" s="100"/>
      <c r="D14" s="185"/>
      <c r="E14" s="186"/>
      <c r="F14" s="186"/>
      <c r="G14" s="137">
        <f t="shared" si="0"/>
        <v>0</v>
      </c>
      <c r="H14" s="312"/>
      <c r="I14" s="311"/>
      <c r="J14" s="144"/>
      <c r="K14" s="144"/>
    </row>
    <row r="15" spans="2:11">
      <c r="B15" s="132"/>
      <c r="C15" s="100"/>
      <c r="D15" s="185"/>
      <c r="E15" s="186"/>
      <c r="F15" s="186"/>
      <c r="G15" s="137">
        <f t="shared" si="0"/>
        <v>0</v>
      </c>
      <c r="H15" s="312"/>
      <c r="I15" s="311"/>
      <c r="J15" s="144"/>
      <c r="K15" s="144"/>
    </row>
    <row r="16" spans="2:11">
      <c r="B16" s="132"/>
      <c r="C16" s="100"/>
      <c r="D16" s="185"/>
      <c r="E16" s="186"/>
      <c r="F16" s="186"/>
      <c r="G16" s="137">
        <f t="shared" si="0"/>
        <v>0</v>
      </c>
      <c r="H16" s="312"/>
      <c r="I16" s="311"/>
      <c r="J16" s="144"/>
      <c r="K16" s="144"/>
    </row>
    <row r="17" spans="2:11" ht="45">
      <c r="B17" s="88" t="s">
        <v>69</v>
      </c>
      <c r="C17" s="88" t="s">
        <v>70</v>
      </c>
      <c r="D17" s="88" t="s">
        <v>71</v>
      </c>
      <c r="E17" s="88"/>
      <c r="F17" s="88"/>
      <c r="G17" s="88" t="s">
        <v>72</v>
      </c>
      <c r="H17" s="313" t="s">
        <v>68</v>
      </c>
      <c r="I17" s="314"/>
      <c r="J17" s="144"/>
      <c r="K17" s="144"/>
    </row>
    <row r="18" spans="2:11" ht="14.25" customHeight="1">
      <c r="B18" s="132"/>
      <c r="C18" s="100"/>
      <c r="D18" s="185"/>
      <c r="E18" s="187"/>
      <c r="F18" s="187"/>
      <c r="G18" s="137">
        <f>+D18*C18</f>
        <v>0</v>
      </c>
      <c r="H18" s="312"/>
      <c r="I18" s="311"/>
      <c r="J18" s="144"/>
      <c r="K18" s="144"/>
    </row>
    <row r="19" spans="2:11">
      <c r="B19" s="132"/>
      <c r="C19" s="100"/>
      <c r="D19" s="185"/>
      <c r="E19" s="186"/>
      <c r="F19" s="186"/>
      <c r="G19" s="137">
        <f>+D19*C19</f>
        <v>0</v>
      </c>
      <c r="H19" s="312"/>
      <c r="I19" s="311"/>
      <c r="J19" s="144"/>
      <c r="K19" s="144"/>
    </row>
    <row r="20" spans="2:11" ht="16.5" customHeight="1">
      <c r="B20" s="132"/>
      <c r="C20" s="100"/>
      <c r="D20" s="185"/>
      <c r="E20" s="186"/>
      <c r="F20" s="186"/>
      <c r="G20" s="137">
        <f>+D20*C20</f>
        <v>0</v>
      </c>
      <c r="H20" s="312"/>
      <c r="I20" s="311"/>
      <c r="J20" s="188"/>
      <c r="K20" s="189"/>
    </row>
    <row r="21" spans="2:11">
      <c r="B21" s="132"/>
      <c r="C21" s="100"/>
      <c r="D21" s="185"/>
      <c r="E21" s="186"/>
      <c r="F21" s="186"/>
      <c r="G21" s="137">
        <f>+D21*C21</f>
        <v>0</v>
      </c>
      <c r="H21" s="312"/>
      <c r="I21" s="311"/>
      <c r="J21" s="144"/>
      <c r="K21" s="144"/>
    </row>
    <row r="22" spans="2:11">
      <c r="B22" s="132"/>
      <c r="C22" s="100"/>
      <c r="D22" s="185"/>
      <c r="E22" s="186"/>
      <c r="F22" s="186"/>
      <c r="G22" s="137">
        <f>+D22*C22</f>
        <v>0</v>
      </c>
      <c r="H22" s="312"/>
      <c r="I22" s="311"/>
      <c r="J22" s="144"/>
      <c r="K22" s="144"/>
    </row>
    <row r="23" spans="2:11" ht="30">
      <c r="B23" s="88" t="s">
        <v>73</v>
      </c>
      <c r="C23" s="88" t="s">
        <v>74</v>
      </c>
      <c r="D23" s="88" t="s">
        <v>75</v>
      </c>
      <c r="E23" s="88" t="s">
        <v>76</v>
      </c>
      <c r="F23" s="88" t="s">
        <v>77</v>
      </c>
      <c r="G23" s="88" t="s">
        <v>41</v>
      </c>
      <c r="H23" s="313" t="s">
        <v>68</v>
      </c>
      <c r="I23" s="314"/>
      <c r="J23" s="144"/>
      <c r="K23" s="144"/>
    </row>
    <row r="24" spans="2:11">
      <c r="B24" s="132"/>
      <c r="C24" s="185"/>
      <c r="D24" s="185"/>
      <c r="E24" s="185"/>
      <c r="F24" s="185"/>
      <c r="G24" s="137">
        <f>+SUM(C24:F24)</f>
        <v>0</v>
      </c>
      <c r="H24" s="312"/>
      <c r="I24" s="311"/>
      <c r="J24" s="144"/>
      <c r="K24" s="144"/>
    </row>
    <row r="25" spans="2:11">
      <c r="B25" s="132"/>
      <c r="C25" s="185"/>
      <c r="D25" s="185"/>
      <c r="E25" s="185"/>
      <c r="F25" s="185"/>
      <c r="G25" s="137">
        <f>+SUM(C25:F25)</f>
        <v>0</v>
      </c>
      <c r="H25" s="312"/>
      <c r="I25" s="311"/>
      <c r="J25" s="144"/>
      <c r="K25" s="144"/>
    </row>
    <row r="26" spans="2:11">
      <c r="B26" s="132"/>
      <c r="C26" s="185"/>
      <c r="D26" s="185"/>
      <c r="E26" s="185"/>
      <c r="F26" s="185"/>
      <c r="G26" s="137">
        <f>+SUM(C26:F26)</f>
        <v>0</v>
      </c>
      <c r="H26" s="312"/>
      <c r="I26" s="311"/>
      <c r="J26" s="190"/>
      <c r="K26" s="144"/>
    </row>
    <row r="27" spans="2:11">
      <c r="B27" s="132"/>
      <c r="C27" s="185"/>
      <c r="D27" s="185"/>
      <c r="E27" s="185"/>
      <c r="F27" s="185"/>
      <c r="G27" s="137">
        <f>+SUM(C27:F27)</f>
        <v>0</v>
      </c>
      <c r="H27" s="312"/>
      <c r="I27" s="311"/>
      <c r="J27" s="144"/>
      <c r="K27" s="144"/>
    </row>
    <row r="28" spans="2:11">
      <c r="B28" s="132"/>
      <c r="C28" s="185"/>
      <c r="D28" s="185"/>
      <c r="E28" s="185"/>
      <c r="F28" s="185"/>
      <c r="G28" s="137">
        <f>+SUM(C28:F28)</f>
        <v>0</v>
      </c>
      <c r="H28" s="312"/>
      <c r="I28" s="311"/>
      <c r="J28" s="144"/>
      <c r="K28" s="144"/>
    </row>
    <row r="29" spans="2:11" ht="15">
      <c r="B29" s="308" t="s">
        <v>78</v>
      </c>
      <c r="C29" s="309"/>
      <c r="D29" s="309"/>
      <c r="E29" s="309"/>
      <c r="F29" s="309"/>
      <c r="G29" s="137">
        <f>+SUM(G24:G28,G18:G22,G7:G16)</f>
        <v>0</v>
      </c>
      <c r="H29" s="310"/>
      <c r="I29" s="311"/>
      <c r="J29" s="144"/>
      <c r="K29" s="144"/>
    </row>
    <row r="30" spans="2:11" ht="9" customHeight="1">
      <c r="B30" s="133"/>
      <c r="C30" s="133"/>
      <c r="D30" s="133"/>
      <c r="E30" s="133"/>
      <c r="F30" s="133"/>
      <c r="G30" s="133"/>
      <c r="H30" s="133"/>
      <c r="I30" s="133"/>
      <c r="J30" s="144"/>
      <c r="K30" s="144"/>
    </row>
    <row r="31" spans="2:11" ht="15.75" customHeight="1">
      <c r="B31" s="315" t="s">
        <v>79</v>
      </c>
      <c r="C31" s="315"/>
      <c r="D31" s="315"/>
      <c r="E31" s="315"/>
      <c r="F31" s="315"/>
      <c r="G31" s="315"/>
      <c r="H31" s="315"/>
      <c r="I31" s="315"/>
      <c r="J31" s="144"/>
      <c r="K31" s="144"/>
    </row>
    <row r="32" spans="2:11" ht="9" customHeight="1">
      <c r="H32" s="133"/>
      <c r="I32" s="133"/>
      <c r="J32" s="144"/>
      <c r="K32" s="144"/>
    </row>
    <row r="33" spans="2:27" ht="45">
      <c r="B33" s="88" t="s">
        <v>80</v>
      </c>
      <c r="C33" s="88" t="s">
        <v>81</v>
      </c>
      <c r="D33" s="88" t="s">
        <v>82</v>
      </c>
      <c r="E33" s="88" t="s">
        <v>77</v>
      </c>
      <c r="F33" s="88"/>
      <c r="G33" s="88" t="s">
        <v>41</v>
      </c>
      <c r="H33" s="313" t="s">
        <v>68</v>
      </c>
      <c r="I33" s="314"/>
      <c r="J33" s="144"/>
      <c r="K33" s="144"/>
    </row>
    <row r="34" spans="2:27">
      <c r="B34" s="134"/>
      <c r="C34" s="185"/>
      <c r="D34" s="185"/>
      <c r="E34" s="185"/>
      <c r="F34" s="187"/>
      <c r="G34" s="137">
        <f t="shared" ref="G34:G38" si="1">+C34+D34+E34</f>
        <v>0</v>
      </c>
      <c r="H34" s="312"/>
      <c r="I34" s="311"/>
      <c r="J34" s="144"/>
      <c r="K34" s="144"/>
    </row>
    <row r="35" spans="2:27">
      <c r="B35" s="134"/>
      <c r="C35" s="185"/>
      <c r="D35" s="185"/>
      <c r="E35" s="185"/>
      <c r="F35" s="186"/>
      <c r="G35" s="137">
        <f t="shared" si="1"/>
        <v>0</v>
      </c>
      <c r="H35" s="312"/>
      <c r="I35" s="311"/>
      <c r="J35" s="144"/>
      <c r="K35" s="144"/>
    </row>
    <row r="36" spans="2:27">
      <c r="B36" s="134"/>
      <c r="C36" s="185"/>
      <c r="D36" s="185"/>
      <c r="E36" s="185"/>
      <c r="F36" s="186"/>
      <c r="G36" s="137">
        <f t="shared" si="1"/>
        <v>0</v>
      </c>
      <c r="H36" s="312"/>
      <c r="I36" s="311"/>
      <c r="J36" s="144"/>
      <c r="K36" s="144"/>
    </row>
    <row r="37" spans="2:27">
      <c r="B37" s="134"/>
      <c r="C37" s="185"/>
      <c r="D37" s="185"/>
      <c r="E37" s="185"/>
      <c r="F37" s="186"/>
      <c r="G37" s="137">
        <f t="shared" si="1"/>
        <v>0</v>
      </c>
      <c r="H37" s="312"/>
      <c r="I37" s="311"/>
      <c r="J37" s="144"/>
      <c r="K37" s="144"/>
    </row>
    <row r="38" spans="2:27">
      <c r="B38" s="134"/>
      <c r="C38" s="185"/>
      <c r="D38" s="185"/>
      <c r="E38" s="185"/>
      <c r="F38" s="186"/>
      <c r="G38" s="137">
        <f t="shared" si="1"/>
        <v>0</v>
      </c>
      <c r="H38" s="312"/>
      <c r="I38" s="311"/>
      <c r="J38" s="144"/>
      <c r="K38" s="144"/>
    </row>
    <row r="39" spans="2:27" ht="45">
      <c r="B39" s="88" t="str">
        <f>B17</f>
        <v xml:space="preserve">Véhicules de particuliers : type du véhicule </v>
      </c>
      <c r="C39" s="88" t="str">
        <f t="shared" ref="C39:D39" si="2">C17</f>
        <v>Nombre de km</v>
      </c>
      <c r="D39" s="88" t="str">
        <f t="shared" si="2"/>
        <v>Taux d'indemnité par kilomètre</v>
      </c>
      <c r="E39" s="88"/>
      <c r="F39" s="88"/>
      <c r="G39" s="88" t="s">
        <v>41</v>
      </c>
      <c r="H39" s="313" t="s">
        <v>68</v>
      </c>
      <c r="I39" s="314"/>
      <c r="J39" s="144"/>
      <c r="K39" s="144"/>
    </row>
    <row r="40" spans="2:27" ht="15">
      <c r="B40" s="132"/>
      <c r="C40" s="100"/>
      <c r="D40" s="185"/>
      <c r="E40" s="186"/>
      <c r="F40" s="186"/>
      <c r="G40" s="137">
        <f>+C40*D40</f>
        <v>0</v>
      </c>
      <c r="H40" s="312"/>
      <c r="I40" s="311"/>
      <c r="J40" s="135"/>
      <c r="K40" s="144"/>
    </row>
    <row r="41" spans="2:27" s="191" customFormat="1" ht="15">
      <c r="B41" s="132"/>
      <c r="C41" s="100"/>
      <c r="D41" s="185"/>
      <c r="E41" s="186"/>
      <c r="F41" s="186"/>
      <c r="G41" s="137">
        <f>+C41*D41</f>
        <v>0</v>
      </c>
      <c r="H41" s="312"/>
      <c r="I41" s="311"/>
      <c r="J41" s="188"/>
      <c r="K41" s="189"/>
    </row>
    <row r="42" spans="2:27" ht="15">
      <c r="B42" s="132"/>
      <c r="C42" s="100"/>
      <c r="D42" s="185"/>
      <c r="E42" s="186"/>
      <c r="F42" s="186"/>
      <c r="G42" s="137">
        <f>+C42*D42</f>
        <v>0</v>
      </c>
      <c r="H42" s="312"/>
      <c r="I42" s="311"/>
      <c r="J42" s="192"/>
      <c r="K42" s="144"/>
      <c r="Q42" s="89"/>
      <c r="R42" s="89"/>
      <c r="S42" s="89"/>
      <c r="T42" s="89"/>
      <c r="U42" s="193"/>
      <c r="V42" s="194"/>
      <c r="W42" s="90"/>
      <c r="X42" s="193"/>
      <c r="Y42" s="133"/>
      <c r="Z42" s="133"/>
      <c r="AA42" s="133"/>
    </row>
    <row r="43" spans="2:27" s="191" customFormat="1">
      <c r="B43" s="132"/>
      <c r="C43" s="100"/>
      <c r="D43" s="185"/>
      <c r="E43" s="186"/>
      <c r="F43" s="186"/>
      <c r="G43" s="137">
        <f>+C43*D43</f>
        <v>0</v>
      </c>
      <c r="H43" s="312"/>
      <c r="I43" s="311"/>
      <c r="J43" s="144"/>
      <c r="K43" s="144"/>
    </row>
    <row r="44" spans="2:27" ht="15">
      <c r="B44" s="132"/>
      <c r="C44" s="100"/>
      <c r="D44" s="185"/>
      <c r="E44" s="186"/>
      <c r="F44" s="186"/>
      <c r="G44" s="137">
        <f>+C44*D44</f>
        <v>0</v>
      </c>
      <c r="H44" s="312"/>
      <c r="I44" s="311"/>
      <c r="J44" s="192"/>
      <c r="K44" s="144"/>
      <c r="Q44" s="89"/>
      <c r="R44" s="89"/>
      <c r="S44" s="89"/>
      <c r="T44" s="89"/>
      <c r="U44" s="193"/>
      <c r="V44" s="194"/>
      <c r="W44" s="90"/>
      <c r="X44" s="193"/>
      <c r="Y44" s="133"/>
      <c r="Z44" s="133"/>
      <c r="AA44" s="133"/>
    </row>
    <row r="45" spans="2:27" ht="30">
      <c r="B45" s="88" t="str">
        <f>B23</f>
        <v>Véhicules de location : type du véhicule</v>
      </c>
      <c r="C45" s="88" t="str">
        <f t="shared" ref="C45:G45" si="3">C23</f>
        <v>Coût de location</v>
      </c>
      <c r="D45" s="88" t="str">
        <f t="shared" si="3"/>
        <v>Carburant</v>
      </c>
      <c r="E45" s="88" t="str">
        <f t="shared" si="3"/>
        <v>Assurance</v>
      </c>
      <c r="F45" s="88" t="str">
        <f t="shared" si="3"/>
        <v>Autre</v>
      </c>
      <c r="G45" s="88" t="str">
        <f t="shared" si="3"/>
        <v>Total</v>
      </c>
      <c r="H45" s="313" t="s">
        <v>68</v>
      </c>
      <c r="I45" s="314"/>
      <c r="J45" s="144"/>
      <c r="K45" s="144"/>
      <c r="L45" s="144"/>
      <c r="M45" s="195"/>
      <c r="N45" s="195"/>
      <c r="O45" s="144"/>
      <c r="P45" s="144"/>
    </row>
    <row r="46" spans="2:27">
      <c r="B46" s="132"/>
      <c r="C46" s="185"/>
      <c r="D46" s="185"/>
      <c r="E46" s="185"/>
      <c r="F46" s="185"/>
      <c r="G46" s="137">
        <f>+SUM(C46:F46)</f>
        <v>0</v>
      </c>
      <c r="H46" s="312"/>
      <c r="I46" s="311"/>
      <c r="J46" s="144"/>
      <c r="K46" s="195"/>
      <c r="L46" s="144"/>
      <c r="M46" s="195"/>
      <c r="N46" s="195"/>
      <c r="O46" s="144"/>
      <c r="P46" s="144"/>
    </row>
    <row r="47" spans="2:27">
      <c r="B47" s="132"/>
      <c r="C47" s="185"/>
      <c r="D47" s="185"/>
      <c r="E47" s="185"/>
      <c r="F47" s="185"/>
      <c r="G47" s="137">
        <f t="shared" ref="G47:G48" si="4">+SUM(C47:F47)</f>
        <v>0</v>
      </c>
      <c r="H47" s="312"/>
      <c r="I47" s="311"/>
      <c r="J47" s="144"/>
      <c r="K47" s="144"/>
      <c r="L47" s="144"/>
    </row>
    <row r="48" spans="2:27">
      <c r="B48" s="132"/>
      <c r="C48" s="185"/>
      <c r="D48" s="185"/>
      <c r="E48" s="185"/>
      <c r="F48" s="185"/>
      <c r="G48" s="137">
        <f t="shared" si="4"/>
        <v>0</v>
      </c>
      <c r="H48" s="312"/>
      <c r="I48" s="311"/>
      <c r="J48" s="144"/>
      <c r="K48" s="144"/>
      <c r="L48" s="144"/>
    </row>
    <row r="49" spans="2:12">
      <c r="B49" s="132"/>
      <c r="C49" s="185"/>
      <c r="D49" s="185"/>
      <c r="E49" s="185"/>
      <c r="F49" s="185"/>
      <c r="G49" s="137">
        <f>+SUM(C49:F49)</f>
        <v>0</v>
      </c>
      <c r="H49" s="312"/>
      <c r="I49" s="311"/>
      <c r="J49" s="144"/>
      <c r="K49" s="144"/>
      <c r="L49" s="144"/>
    </row>
    <row r="50" spans="2:12">
      <c r="B50" s="132"/>
      <c r="C50" s="185"/>
      <c r="D50" s="185"/>
      <c r="E50" s="185"/>
      <c r="F50" s="185"/>
      <c r="G50" s="137">
        <f>+SUM(C50:F50)</f>
        <v>0</v>
      </c>
      <c r="H50" s="312"/>
      <c r="I50" s="311"/>
      <c r="J50" s="196"/>
      <c r="K50" s="196"/>
      <c r="L50" s="144"/>
    </row>
    <row r="51" spans="2:12" ht="15">
      <c r="B51" s="308" t="s">
        <v>83</v>
      </c>
      <c r="C51" s="309"/>
      <c r="D51" s="309"/>
      <c r="E51" s="309"/>
      <c r="F51" s="309"/>
      <c r="G51" s="137">
        <f>+SUM(G46:G50,G40:G44,G34:G38)</f>
        <v>0</v>
      </c>
      <c r="H51" s="310"/>
      <c r="I51" s="311"/>
      <c r="J51" s="196"/>
      <c r="K51" s="196"/>
      <c r="L51" s="144"/>
    </row>
    <row r="52" spans="2:12" ht="9" customHeight="1">
      <c r="J52" s="144"/>
      <c r="K52" s="144"/>
    </row>
    <row r="53" spans="2:12" ht="9" customHeight="1">
      <c r="B53" s="135"/>
      <c r="C53" s="135"/>
      <c r="D53" s="135"/>
      <c r="E53" s="135"/>
      <c r="F53" s="135"/>
      <c r="G53" s="135"/>
      <c r="H53" s="135"/>
      <c r="I53" s="135"/>
      <c r="J53" s="196"/>
      <c r="K53" s="91"/>
      <c r="L53" s="144"/>
    </row>
    <row r="54" spans="2:12" ht="15" customHeight="1">
      <c r="B54" s="315" t="s">
        <v>84</v>
      </c>
      <c r="C54" s="315"/>
      <c r="D54" s="315"/>
      <c r="E54" s="315"/>
      <c r="F54" s="315"/>
      <c r="G54" s="315"/>
      <c r="H54" s="315"/>
      <c r="I54" s="315"/>
      <c r="J54" s="196"/>
      <c r="K54" s="144"/>
      <c r="L54" s="144"/>
    </row>
    <row r="55" spans="2:12" ht="57.75">
      <c r="B55" s="88" t="s">
        <v>85</v>
      </c>
      <c r="C55" s="88" t="s">
        <v>66</v>
      </c>
      <c r="D55" s="88" t="s">
        <v>86</v>
      </c>
      <c r="E55" s="88"/>
      <c r="F55" s="88"/>
      <c r="G55" s="88" t="s">
        <v>87</v>
      </c>
      <c r="H55" s="313" t="s">
        <v>68</v>
      </c>
      <c r="I55" s="314"/>
      <c r="K55" s="144"/>
    </row>
    <row r="56" spans="2:12">
      <c r="B56" s="92"/>
      <c r="C56" s="100"/>
      <c r="D56" s="100"/>
      <c r="E56" s="186"/>
      <c r="F56" s="186"/>
      <c r="G56" s="137">
        <f>IFERROR(150*C56*D56,0)</f>
        <v>0</v>
      </c>
      <c r="H56" s="312"/>
      <c r="I56" s="311"/>
    </row>
    <row r="57" spans="2:12">
      <c r="B57" s="92"/>
      <c r="C57" s="100"/>
      <c r="D57" s="100"/>
      <c r="E57" s="186"/>
      <c r="F57" s="186"/>
      <c r="G57" s="137">
        <f>IFERROR(150*C57*D57,0)</f>
        <v>0</v>
      </c>
      <c r="H57" s="312"/>
      <c r="I57" s="311"/>
    </row>
    <row r="58" spans="2:12">
      <c r="B58" s="92"/>
      <c r="C58" s="100"/>
      <c r="D58" s="100"/>
      <c r="E58" s="186"/>
      <c r="F58" s="186"/>
      <c r="G58" s="137">
        <f>IFERROR(150*C58*D58,0)</f>
        <v>0</v>
      </c>
      <c r="H58" s="312"/>
      <c r="I58" s="311"/>
    </row>
    <row r="59" spans="2:12">
      <c r="B59" s="92"/>
      <c r="C59" s="100"/>
      <c r="D59" s="100"/>
      <c r="E59" s="186"/>
      <c r="F59" s="186"/>
      <c r="G59" s="137">
        <f t="shared" ref="G59:G61" si="5">IFERROR(150*C59*D59,0)</f>
        <v>0</v>
      </c>
      <c r="H59" s="312"/>
      <c r="I59" s="311"/>
    </row>
    <row r="60" spans="2:12">
      <c r="B60" s="92"/>
      <c r="C60" s="100"/>
      <c r="D60" s="100"/>
      <c r="E60" s="186"/>
      <c r="F60" s="186"/>
      <c r="G60" s="137">
        <f t="shared" si="5"/>
        <v>0</v>
      </c>
      <c r="H60" s="312"/>
      <c r="I60" s="311"/>
    </row>
    <row r="61" spans="2:12">
      <c r="B61" s="92"/>
      <c r="C61" s="100"/>
      <c r="D61" s="100"/>
      <c r="E61" s="186"/>
      <c r="F61" s="186"/>
      <c r="G61" s="137">
        <f t="shared" si="5"/>
        <v>0</v>
      </c>
      <c r="H61" s="312"/>
      <c r="I61" s="311"/>
    </row>
    <row r="62" spans="2:12">
      <c r="B62" s="92"/>
      <c r="C62" s="100"/>
      <c r="D62" s="100"/>
      <c r="E62" s="186"/>
      <c r="F62" s="186"/>
      <c r="G62" s="137">
        <f>IFERROR(150*C62*D62,0)</f>
        <v>0</v>
      </c>
      <c r="H62" s="312"/>
      <c r="I62" s="311"/>
    </row>
    <row r="63" spans="2:12">
      <c r="B63" s="92"/>
      <c r="C63" s="100"/>
      <c r="D63" s="100"/>
      <c r="E63" s="186"/>
      <c r="F63" s="186"/>
      <c r="G63" s="137">
        <f>IFERROR(150*C63*D63,0)</f>
        <v>0</v>
      </c>
      <c r="H63" s="312"/>
      <c r="I63" s="311"/>
    </row>
    <row r="64" spans="2:12">
      <c r="B64" s="92"/>
      <c r="C64" s="100"/>
      <c r="D64" s="100"/>
      <c r="E64" s="186"/>
      <c r="F64" s="186"/>
      <c r="G64" s="137">
        <f>IFERROR(150*C64*D64,0)</f>
        <v>0</v>
      </c>
      <c r="H64" s="312"/>
      <c r="I64" s="311"/>
    </row>
    <row r="65" spans="2:11">
      <c r="B65" s="92"/>
      <c r="C65" s="100"/>
      <c r="D65" s="100"/>
      <c r="E65" s="186"/>
      <c r="F65" s="186"/>
      <c r="G65" s="137">
        <f>IFERROR(150*C65*D65,0)</f>
        <v>0</v>
      </c>
      <c r="H65" s="312"/>
      <c r="I65" s="311"/>
    </row>
    <row r="66" spans="2:11" ht="15.75" customHeight="1">
      <c r="B66" s="308" t="s">
        <v>88</v>
      </c>
      <c r="C66" s="309"/>
      <c r="D66" s="309"/>
      <c r="E66" s="309"/>
      <c r="F66" s="309"/>
      <c r="G66" s="137">
        <f>SUM(G56:G65)</f>
        <v>0</v>
      </c>
      <c r="H66" s="310"/>
      <c r="I66" s="311"/>
      <c r="K66" s="144"/>
    </row>
    <row r="68" spans="2:11" ht="6.75" customHeight="1"/>
    <row r="70" spans="2:11">
      <c r="B70" s="93"/>
      <c r="D70" s="94"/>
      <c r="F70" s="94"/>
      <c r="H70" s="94"/>
      <c r="I70" s="94"/>
    </row>
  </sheetData>
  <sheetProtection password="A8B9" sheet="1" objects="1" scenarios="1" formatRows="0"/>
  <mergeCells count="62">
    <mergeCell ref="H15:I15"/>
    <mergeCell ref="B2:I2"/>
    <mergeCell ref="B4:I4"/>
    <mergeCell ref="H6:I6"/>
    <mergeCell ref="H7:I7"/>
    <mergeCell ref="H8:I8"/>
    <mergeCell ref="H9:I9"/>
    <mergeCell ref="H10:I10"/>
    <mergeCell ref="H11:I11"/>
    <mergeCell ref="H12:I12"/>
    <mergeCell ref="H13:I13"/>
    <mergeCell ref="H14:I14"/>
    <mergeCell ref="H41:I41"/>
    <mergeCell ref="H42:I42"/>
    <mergeCell ref="H43:I43"/>
    <mergeCell ref="H27:I27"/>
    <mergeCell ref="H16:I16"/>
    <mergeCell ref="H17:I17"/>
    <mergeCell ref="H18:I18"/>
    <mergeCell ref="H19:I19"/>
    <mergeCell ref="H20:I20"/>
    <mergeCell ref="H21:I21"/>
    <mergeCell ref="H22:I22"/>
    <mergeCell ref="H23:I23"/>
    <mergeCell ref="H24:I24"/>
    <mergeCell ref="H25:I25"/>
    <mergeCell ref="H26:I26"/>
    <mergeCell ref="H40:I40"/>
    <mergeCell ref="H28:I28"/>
    <mergeCell ref="B29:F29"/>
    <mergeCell ref="H29:I29"/>
    <mergeCell ref="B31:I31"/>
    <mergeCell ref="H33:I33"/>
    <mergeCell ref="H34:I34"/>
    <mergeCell ref="H35:I35"/>
    <mergeCell ref="H36:I36"/>
    <mergeCell ref="H37:I37"/>
    <mergeCell ref="H38:I38"/>
    <mergeCell ref="H39:I39"/>
    <mergeCell ref="H44:I44"/>
    <mergeCell ref="H45:I45"/>
    <mergeCell ref="H59:I59"/>
    <mergeCell ref="H47:I47"/>
    <mergeCell ref="H48:I48"/>
    <mergeCell ref="H49:I49"/>
    <mergeCell ref="H50:I50"/>
    <mergeCell ref="B54:I54"/>
    <mergeCell ref="H55:I55"/>
    <mergeCell ref="H56:I56"/>
    <mergeCell ref="H57:I57"/>
    <mergeCell ref="H58:I58"/>
    <mergeCell ref="B51:F51"/>
    <mergeCell ref="H51:I51"/>
    <mergeCell ref="H46:I46"/>
    <mergeCell ref="B66:F66"/>
    <mergeCell ref="H66:I66"/>
    <mergeCell ref="H60:I60"/>
    <mergeCell ref="H61:I61"/>
    <mergeCell ref="H62:I62"/>
    <mergeCell ref="H63:I63"/>
    <mergeCell ref="H64:I64"/>
    <mergeCell ref="H65:I65"/>
  </mergeCells>
  <printOptions horizontalCentered="1"/>
  <pageMargins left="0.7" right="0.7" top="0.75" bottom="0.75" header="0.3" footer="0.3"/>
  <pageSetup paperSize="5" fitToHeight="0" orientation="landscape" r:id="rId1"/>
  <headerFooter>
    <oddFooter>&amp;L&amp;"-,Bold"Conseil des arts du Canada Confidentiel&amp;C&amp;D&amp;RPage &amp;P</oddFooter>
  </headerFooter>
  <rowBreaks count="3" manualBreakCount="3">
    <brk id="29" min="1" max="9" man="1"/>
    <brk id="52" min="1" max="9" man="1"/>
    <brk id="67"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6"/>
  <sheetViews>
    <sheetView showGridLines="0" zoomScale="90" zoomScaleNormal="90" workbookViewId="0">
      <selection activeCell="B1" sqref="B1"/>
    </sheetView>
  </sheetViews>
  <sheetFormatPr defaultColWidth="9.140625" defaultRowHeight="14.25"/>
  <cols>
    <col min="1" max="1" width="3" style="1" customWidth="1"/>
    <col min="2" max="2" width="54.140625" style="3" customWidth="1"/>
    <col min="3" max="3" width="20.42578125" style="4" customWidth="1"/>
    <col min="4" max="5" width="20" style="4" customWidth="1"/>
    <col min="6" max="6" width="20.85546875" style="4" customWidth="1"/>
    <col min="7" max="7" width="33.85546875" style="3" customWidth="1"/>
    <col min="8" max="16384" width="9.140625" style="2"/>
  </cols>
  <sheetData>
    <row r="1" spans="1:7">
      <c r="B1" s="148" t="s">
        <v>164</v>
      </c>
    </row>
    <row r="2" spans="1:7" ht="19.5" customHeight="1">
      <c r="B2" s="297" t="s">
        <v>0</v>
      </c>
      <c r="C2" s="298"/>
      <c r="D2" s="298"/>
      <c r="E2" s="298"/>
      <c r="F2" s="298"/>
      <c r="G2" s="299"/>
    </row>
    <row r="3" spans="1:7" ht="9" customHeight="1">
      <c r="G3" s="5"/>
    </row>
    <row r="4" spans="1:7" ht="29.25">
      <c r="A4" s="6"/>
      <c r="B4" s="317"/>
      <c r="C4" s="7" t="s">
        <v>1</v>
      </c>
      <c r="D4" s="8" t="s">
        <v>129</v>
      </c>
      <c r="E4" s="8" t="s">
        <v>130</v>
      </c>
      <c r="F4" s="9" t="s">
        <v>2</v>
      </c>
      <c r="G4" s="10" t="s">
        <v>3</v>
      </c>
    </row>
    <row r="5" spans="1:7" ht="15">
      <c r="A5" s="6"/>
      <c r="B5" s="317"/>
      <c r="C5" s="96" t="s">
        <v>89</v>
      </c>
      <c r="D5" s="97" t="s">
        <v>89</v>
      </c>
      <c r="E5" s="97" t="s">
        <v>89</v>
      </c>
      <c r="F5" s="96" t="s">
        <v>89</v>
      </c>
      <c r="G5" s="11"/>
    </row>
    <row r="6" spans="1:7" s="80" customFormat="1" ht="9" customHeight="1">
      <c r="A6" s="249"/>
      <c r="B6" s="250"/>
      <c r="C6" s="13"/>
      <c r="D6" s="14"/>
      <c r="E6" s="14"/>
      <c r="F6" s="13"/>
      <c r="G6" s="5"/>
    </row>
    <row r="7" spans="1:7" ht="28.5">
      <c r="B7" s="15" t="s">
        <v>4</v>
      </c>
      <c r="C7" s="182"/>
      <c r="D7" s="183"/>
      <c r="E7" s="183"/>
      <c r="F7" s="182"/>
      <c r="G7" s="87"/>
    </row>
    <row r="8" spans="1:7" s="80" customFormat="1">
      <c r="A8" s="245"/>
      <c r="B8" s="4"/>
      <c r="C8" s="4"/>
      <c r="D8" s="16"/>
      <c r="E8" s="16"/>
      <c r="F8" s="4"/>
      <c r="G8" s="246"/>
    </row>
    <row r="9" spans="1:7" s="80" customFormat="1">
      <c r="A9" s="245"/>
      <c r="B9" s="4"/>
      <c r="C9" s="4"/>
      <c r="D9" s="16"/>
      <c r="E9" s="16"/>
      <c r="F9" s="4"/>
      <c r="G9" s="4"/>
    </row>
    <row r="10" spans="1:7" s="80" customFormat="1" ht="15">
      <c r="A10" s="245"/>
      <c r="B10" s="318" t="s">
        <v>5</v>
      </c>
      <c r="C10" s="319"/>
      <c r="D10" s="319"/>
      <c r="E10" s="319"/>
      <c r="F10" s="319"/>
      <c r="G10" s="320"/>
    </row>
    <row r="11" spans="1:7" s="253" customFormat="1" ht="9" customHeight="1">
      <c r="A11" s="251"/>
      <c r="B11" s="18"/>
      <c r="C11" s="16"/>
      <c r="D11" s="16"/>
      <c r="E11" s="16"/>
      <c r="F11" s="16"/>
      <c r="G11" s="252"/>
    </row>
    <row r="12" spans="1:7" ht="15">
      <c r="B12" s="20" t="s">
        <v>6</v>
      </c>
      <c r="C12" s="102">
        <f>MIN(C7*0.5, 50000)</f>
        <v>0</v>
      </c>
      <c r="D12" s="103">
        <f>MIN(D7*0.5, 50000)</f>
        <v>0</v>
      </c>
      <c r="E12" s="103">
        <f>MIN(E7*0.5, 50000)</f>
        <v>0</v>
      </c>
      <c r="F12" s="102">
        <f>MIN(F7*0.5, 50000)</f>
        <v>0</v>
      </c>
      <c r="G12" s="99"/>
    </row>
    <row r="13" spans="1:7" s="80" customFormat="1">
      <c r="A13" s="245"/>
      <c r="B13" s="4"/>
      <c r="C13" s="21"/>
      <c r="D13" s="22"/>
      <c r="E13" s="22"/>
      <c r="F13" s="21"/>
      <c r="G13" s="247"/>
    </row>
    <row r="14" spans="1:7" s="80" customFormat="1">
      <c r="A14" s="245"/>
      <c r="B14" s="4"/>
      <c r="C14" s="21"/>
      <c r="D14" s="22"/>
      <c r="E14" s="22"/>
      <c r="F14" s="21"/>
      <c r="G14" s="248"/>
    </row>
    <row r="15" spans="1:7" ht="15">
      <c r="B15" s="20" t="s">
        <v>131</v>
      </c>
      <c r="C15" s="106"/>
      <c r="D15" s="141"/>
      <c r="E15" s="141"/>
      <c r="F15" s="106"/>
      <c r="G15" s="98"/>
    </row>
    <row r="16" spans="1:7">
      <c r="G16" s="23"/>
    </row>
  </sheetData>
  <sheetProtection password="A8B9" sheet="1" objects="1" scenarios="1" formatRows="0"/>
  <mergeCells count="3">
    <mergeCell ref="B2:G2"/>
    <mergeCell ref="B4:B5"/>
    <mergeCell ref="B10:G10"/>
  </mergeCells>
  <dataValidations disablePrompts="1" count="1">
    <dataValidation type="whole" allowBlank="1" showInputMessage="1" errorTitle="Error" error="Maximum Grant limited to $50,000." sqref="C12:F12">
      <formula1>1</formula1>
      <formula2>50000</formula2>
    </dataValidation>
  </dataValidations>
  <printOptions horizontalCentered="1"/>
  <pageMargins left="0.7" right="0.7" top="0.75" bottom="0.75" header="0.3" footer="0.3"/>
  <pageSetup scale="72" orientation="landscape" r:id="rId1"/>
  <headerFooter>
    <oddFooter>&amp;L&amp;"-,Bold"Conseil des arts du Canada Confidentiel&amp;C&amp;D&amp;RPage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 Instructions</vt:lpstr>
      <vt:lpstr>B Budget - Coprod artistique</vt:lpstr>
      <vt:lpstr>C Déplacement coprod artistique</vt:lpstr>
      <vt:lpstr>D Budget - Coprod financière</vt:lpstr>
      <vt:lpstr>Définition_des_coproductions</vt:lpstr>
      <vt:lpstr>'A Instructions'!Print_Area</vt:lpstr>
      <vt:lpstr>'B Budget - Coprod artistique'!Print_Area</vt:lpstr>
      <vt:lpstr>'C Déplacement coprod artistique'!Print_Area</vt:lpstr>
      <vt:lpstr>'D Budget - Coprod financière'!Print_Area</vt:lpstr>
      <vt:lpstr>'A Instructions'!Print_Titles</vt:lpstr>
      <vt:lpstr>'B Budget - Coprod artistique'!Print_Titles</vt:lpstr>
      <vt:lpstr>'C Déplacement coprod artistique'!Print_Titles</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Busby, Ellen</cp:lastModifiedBy>
  <cp:lastPrinted>2017-04-02T22:41:06Z</cp:lastPrinted>
  <dcterms:created xsi:type="dcterms:W3CDTF">2017-03-09T20:37:02Z</dcterms:created>
  <dcterms:modified xsi:type="dcterms:W3CDTF">2017-05-05T16:49:38Z</dcterms:modified>
</cp:coreProperties>
</file>