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95" yWindow="105" windowWidth="14400" windowHeight="11760" tabRatio="775"/>
  </bookViews>
  <sheets>
    <sheet name="A Instructions" sheetId="5" r:id="rId1"/>
    <sheet name="B Budget -Déplacement unique" sheetId="1" r:id="rId2"/>
    <sheet name="C1 Annexe - Déplacement unique " sheetId="2" r:id="rId3"/>
    <sheet name="C2 Délégation" sheetId="12" r:id="rId4"/>
    <sheet name="D Budget - Dépl multiples" sheetId="6" r:id="rId5"/>
    <sheet name="E Annexe - Dépl multiples" sheetId="8" r:id="rId6"/>
    <sheet name="F Mise à jour - Dépl multiples" sheetId="10" r:id="rId7"/>
    <sheet name="Sheet1" sheetId="3" state="hidden" r:id="rId8"/>
    <sheet name="Sheet2" sheetId="4" state="hidden" r:id="rId9"/>
  </sheets>
  <definedNames>
    <definedName name="_xlnm._FilterDatabase" localSheetId="8" hidden="1">Sheet2!$D$27</definedName>
    <definedName name="Comment_vous_servir_de_l_annexe_C1_ou_E">'A Instructions'!$B$93:$P$93</definedName>
    <definedName name="_xlnm.Print_Area" localSheetId="0">'A Instructions'!$A$1:$Q$112</definedName>
    <definedName name="_xlnm.Print_Area" localSheetId="1">'B Budget -Déplacement unique'!$A$1:$F$80</definedName>
    <definedName name="_xlnm.Print_Area" localSheetId="2">'C1 Annexe - Déplacement unique '!$A$1:$E$41</definedName>
    <definedName name="_xlnm.Print_Area" localSheetId="4">'D Budget - Dépl multiples'!$A$1:$I$77</definedName>
    <definedName name="_xlnm.Print_Area" localSheetId="5">'E Annexe - Dépl multiples'!$A$1:$O$77</definedName>
    <definedName name="_xlnm.Print_Area" localSheetId="6">'F Mise à jour - Dépl multiples'!$A$1:$I$77</definedName>
    <definedName name="_xlnm.Print_Titles" localSheetId="0">'A Instructions'!$2:$2</definedName>
    <definedName name="_xlnm.Print_Titles" localSheetId="1">'B Budget -Déplacement unique'!$5:$5</definedName>
    <definedName name="_xlnm.Print_Titles" localSheetId="3">'C2 Délégation'!$4:$4</definedName>
    <definedName name="_xlnm.Print_Titles" localSheetId="4">'D Budget - Dépl multiples'!$1:$6</definedName>
    <definedName name="_xlnm.Print_Titles" localSheetId="5">'E Annexe - Dépl multiples'!$4:$4</definedName>
    <definedName name="_xlnm.Print_Titles" localSheetId="6">'F Mise à jour - Dépl multiples'!$1:$6</definedName>
  </definedNames>
  <calcPr calcId="145621"/>
</workbook>
</file>

<file path=xl/calcChain.xml><?xml version="1.0" encoding="utf-8"?>
<calcChain xmlns="http://schemas.openxmlformats.org/spreadsheetml/2006/main">
  <c r="H38" i="12" l="1"/>
  <c r="G38" i="12"/>
  <c r="F38" i="12" l="1"/>
  <c r="N72" i="8" l="1"/>
  <c r="N65" i="8"/>
  <c r="N66" i="8" s="1"/>
  <c r="N58" i="8"/>
  <c r="N59" i="8" s="1"/>
  <c r="N51" i="8"/>
  <c r="N52" i="8" s="1"/>
  <c r="N44" i="8"/>
  <c r="N45" i="8" s="1"/>
  <c r="N32" i="8"/>
  <c r="N33" i="8" s="1"/>
  <c r="N25" i="8"/>
  <c r="N26" i="8" s="1"/>
  <c r="N18" i="8"/>
  <c r="N19" i="8" s="1"/>
  <c r="N11" i="8"/>
  <c r="N12" i="8" s="1"/>
  <c r="K72" i="8"/>
  <c r="K65" i="8"/>
  <c r="K66" i="8" s="1"/>
  <c r="K58" i="8"/>
  <c r="K59" i="8" s="1"/>
  <c r="K51" i="8"/>
  <c r="K52" i="8" s="1"/>
  <c r="K44" i="8"/>
  <c r="K45" i="8" s="1"/>
  <c r="K32" i="8"/>
  <c r="K33" i="8" s="1"/>
  <c r="K25" i="8"/>
  <c r="K26" i="8" s="1"/>
  <c r="K18" i="8"/>
  <c r="K19" i="8" s="1"/>
  <c r="K11" i="8"/>
  <c r="K12" i="8" s="1"/>
  <c r="H72" i="8"/>
  <c r="H65" i="8"/>
  <c r="H66" i="8" s="1"/>
  <c r="H58" i="8"/>
  <c r="H59" i="8" s="1"/>
  <c r="H51" i="8"/>
  <c r="H52" i="8" s="1"/>
  <c r="H44" i="8"/>
  <c r="H45" i="8" s="1"/>
  <c r="H32" i="8"/>
  <c r="H33" i="8" s="1"/>
  <c r="H25" i="8"/>
  <c r="H26" i="8" s="1"/>
  <c r="H18" i="8"/>
  <c r="H19" i="8" s="1"/>
  <c r="H11" i="8"/>
  <c r="H12" i="8" s="1"/>
  <c r="E72" i="8"/>
  <c r="E65" i="8"/>
  <c r="E66" i="8" s="1"/>
  <c r="E58" i="8"/>
  <c r="E59" i="8" s="1"/>
  <c r="E51" i="8"/>
  <c r="E52" i="8" s="1"/>
  <c r="E44" i="8"/>
  <c r="E45" i="8" s="1"/>
  <c r="E32" i="8"/>
  <c r="E33" i="8" s="1"/>
  <c r="E25" i="8"/>
  <c r="E26" i="8" s="1"/>
  <c r="E18" i="8"/>
  <c r="E19" i="8" s="1"/>
  <c r="E11" i="8"/>
  <c r="E12" i="8" s="1"/>
  <c r="B65" i="8"/>
  <c r="B66" i="8" s="1"/>
  <c r="B58" i="8"/>
  <c r="B59" i="8" s="1"/>
  <c r="B51" i="8"/>
  <c r="B52" i="8" s="1"/>
  <c r="B44" i="8"/>
  <c r="B45" i="8" s="1"/>
  <c r="B72" i="8"/>
  <c r="H17" i="10"/>
  <c r="N35" i="8" l="1"/>
  <c r="N74" i="8"/>
  <c r="K35" i="8"/>
  <c r="K74" i="8"/>
  <c r="H35" i="8"/>
  <c r="H74" i="8"/>
  <c r="E35" i="8"/>
  <c r="E74" i="8"/>
  <c r="B74" i="8"/>
  <c r="H21" i="10"/>
  <c r="C43" i="10"/>
  <c r="G43" i="6"/>
  <c r="F43" i="6"/>
  <c r="E43" i="6"/>
  <c r="D43" i="6"/>
  <c r="C43" i="6"/>
  <c r="G20" i="6"/>
  <c r="G21" i="6" s="1"/>
  <c r="F20" i="6"/>
  <c r="F21" i="6" s="1"/>
  <c r="E20" i="6"/>
  <c r="E21" i="6" s="1"/>
  <c r="D20" i="6"/>
  <c r="D21" i="6" s="1"/>
  <c r="C20" i="6"/>
  <c r="C21" i="6" s="1"/>
  <c r="H17" i="6"/>
  <c r="E37" i="2"/>
  <c r="E30" i="2"/>
  <c r="E31" i="2" s="1"/>
  <c r="E23" i="2"/>
  <c r="E24" i="2" s="1"/>
  <c r="E16" i="2"/>
  <c r="E17" i="2" s="1"/>
  <c r="E9" i="2"/>
  <c r="E10" i="2" s="1"/>
  <c r="C46" i="1"/>
  <c r="D20" i="1"/>
  <c r="D21" i="1" s="1"/>
  <c r="C20" i="1"/>
  <c r="C21" i="1" s="1"/>
  <c r="E77" i="8" l="1"/>
  <c r="H77" i="8"/>
  <c r="K77" i="8"/>
  <c r="N77" i="8"/>
  <c r="E39" i="2"/>
  <c r="H21" i="6"/>
  <c r="B32" i="8" l="1"/>
  <c r="B33" i="8" s="1"/>
  <c r="B25" i="8"/>
  <c r="B26" i="8" s="1"/>
  <c r="B18" i="8"/>
  <c r="B19" i="8" s="1"/>
  <c r="B11" i="8"/>
  <c r="B12" i="8" s="1"/>
  <c r="B30" i="2"/>
  <c r="B31" i="2" s="1"/>
  <c r="B23" i="2"/>
  <c r="B24" i="2" s="1"/>
  <c r="B16" i="2"/>
  <c r="B17" i="2" s="1"/>
  <c r="B9" i="2"/>
  <c r="B10" i="2" s="1"/>
  <c r="B35" i="8" l="1"/>
  <c r="B77" i="8" s="1"/>
  <c r="B39" i="2"/>
  <c r="B41" i="2" s="1"/>
  <c r="H49" i="10"/>
  <c r="H47" i="10"/>
  <c r="G43" i="10"/>
  <c r="F43" i="10"/>
  <c r="E43" i="10"/>
  <c r="D43" i="10"/>
  <c r="H41" i="10"/>
  <c r="H40" i="10"/>
  <c r="H39" i="10"/>
  <c r="H38" i="10"/>
  <c r="H37" i="10"/>
  <c r="G30" i="10"/>
  <c r="G31" i="10" s="1"/>
  <c r="G32" i="10" s="1"/>
  <c r="F30" i="10"/>
  <c r="F31" i="10" s="1"/>
  <c r="F32" i="10" s="1"/>
  <c r="E30" i="10"/>
  <c r="E31" i="10" s="1"/>
  <c r="E32" i="10" s="1"/>
  <c r="D30" i="10"/>
  <c r="D31" i="10" s="1"/>
  <c r="D32" i="10" s="1"/>
  <c r="C30" i="10"/>
  <c r="C31" i="10" s="1"/>
  <c r="H27" i="10"/>
  <c r="H24" i="10"/>
  <c r="G34" i="10"/>
  <c r="F34" i="10"/>
  <c r="E34" i="10"/>
  <c r="D34" i="10"/>
  <c r="G14" i="6"/>
  <c r="F14" i="6"/>
  <c r="E14" i="6"/>
  <c r="D14" i="6"/>
  <c r="C14" i="6"/>
  <c r="C14" i="1"/>
  <c r="C34" i="10" l="1"/>
  <c r="D45" i="10"/>
  <c r="E45" i="10"/>
  <c r="G45" i="10"/>
  <c r="F45" i="10"/>
  <c r="H43" i="10"/>
  <c r="H31" i="10"/>
  <c r="C32" i="10"/>
  <c r="H30" i="10"/>
  <c r="H15" i="10"/>
  <c r="H34" i="10" l="1"/>
  <c r="H32" i="10"/>
  <c r="C45" i="10" l="1"/>
  <c r="H45" i="10" s="1"/>
  <c r="H11" i="10" l="1"/>
  <c r="H47" i="6" l="1"/>
  <c r="H38" i="6"/>
  <c r="H39" i="6"/>
  <c r="H40" i="6"/>
  <c r="H41" i="6"/>
  <c r="H27" i="6"/>
  <c r="G30" i="6"/>
  <c r="G31" i="6" s="1"/>
  <c r="G32" i="6" s="1"/>
  <c r="F30" i="6"/>
  <c r="F31" i="6" s="1"/>
  <c r="F32" i="6" s="1"/>
  <c r="E30" i="6"/>
  <c r="E31" i="6" s="1"/>
  <c r="E32" i="6" s="1"/>
  <c r="D30" i="6"/>
  <c r="D31" i="6" s="1"/>
  <c r="D32" i="6" s="1"/>
  <c r="H24" i="6"/>
  <c r="G15" i="6"/>
  <c r="G34" i="6" s="1"/>
  <c r="F15" i="6"/>
  <c r="F34" i="6" s="1"/>
  <c r="H11" i="6"/>
  <c r="G45" i="6" l="1"/>
  <c r="F45" i="6"/>
  <c r="C30" i="6" l="1"/>
  <c r="E15" i="6"/>
  <c r="E34" i="6" s="1"/>
  <c r="D15" i="6"/>
  <c r="D34" i="6" s="1"/>
  <c r="H43" i="6" l="1"/>
  <c r="C15" i="6"/>
  <c r="C31" i="6"/>
  <c r="H30" i="6"/>
  <c r="D45" i="6"/>
  <c r="E45" i="6"/>
  <c r="E46" i="1"/>
  <c r="D46" i="1"/>
  <c r="H15" i="6" l="1"/>
  <c r="C34" i="6"/>
  <c r="C32" i="6"/>
  <c r="H31" i="6"/>
  <c r="E33" i="1"/>
  <c r="E34" i="1" s="1"/>
  <c r="E35" i="1" s="1"/>
  <c r="D33" i="1"/>
  <c r="D34" i="1" s="1"/>
  <c r="D35" i="1" s="1"/>
  <c r="C33" i="1"/>
  <c r="C34" i="1" s="1"/>
  <c r="C35" i="1" s="1"/>
  <c r="E37" i="1"/>
  <c r="D14" i="1"/>
  <c r="D15" i="1" s="1"/>
  <c r="D37" i="1" s="1"/>
  <c r="C15" i="1"/>
  <c r="C37" i="1" s="1"/>
  <c r="C48" i="1" l="1"/>
  <c r="E48" i="1"/>
  <c r="D48" i="1"/>
  <c r="H32" i="6"/>
  <c r="H34" i="6" l="1"/>
  <c r="C45" i="6"/>
  <c r="H45" i="6" s="1"/>
</calcChain>
</file>

<file path=xl/comments1.xml><?xml version="1.0" encoding="utf-8"?>
<comments xmlns="http://schemas.openxmlformats.org/spreadsheetml/2006/main">
  <authors>
    <author>Busby, Ellen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sharedStrings.xml><?xml version="1.0" encoding="utf-8"?>
<sst xmlns="http://schemas.openxmlformats.org/spreadsheetml/2006/main" count="1291" uniqueCount="605">
  <si>
    <t>Budget</t>
  </si>
  <si>
    <t>Canada</t>
  </si>
  <si>
    <t>Country FR</t>
  </si>
  <si>
    <t>Country</t>
  </si>
  <si>
    <t>Amount</t>
  </si>
  <si>
    <t>Afghanistan</t>
  </si>
  <si>
    <t>Albanie</t>
  </si>
  <si>
    <t>Albania</t>
  </si>
  <si>
    <t>Algérie</t>
  </si>
  <si>
    <t>Algeria</t>
  </si>
  <si>
    <t>Samoa américaines</t>
  </si>
  <si>
    <t>American Samoa</t>
  </si>
  <si>
    <t>Andorre</t>
  </si>
  <si>
    <t>Andorra</t>
  </si>
  <si>
    <t>Angola</t>
  </si>
  <si>
    <t>Anguilla</t>
  </si>
  <si>
    <t>Antarctique</t>
  </si>
  <si>
    <t>Antarctica</t>
  </si>
  <si>
    <t>Antigua-et-Barbuda</t>
  </si>
  <si>
    <t>Antigua And Barbuda</t>
  </si>
  <si>
    <t>Argentine</t>
  </si>
  <si>
    <t>Argentina</t>
  </si>
  <si>
    <t>Arménie</t>
  </si>
  <si>
    <t>Armenia</t>
  </si>
  <si>
    <t>Aruba</t>
  </si>
  <si>
    <t>Australie</t>
  </si>
  <si>
    <t>Australia</t>
  </si>
  <si>
    <t>Austriche</t>
  </si>
  <si>
    <t>Austria</t>
  </si>
  <si>
    <t>Azerbaïjan</t>
  </si>
  <si>
    <t>Azerbaijan</t>
  </si>
  <si>
    <t>Bahamas</t>
  </si>
  <si>
    <t>Bahreïn</t>
  </si>
  <si>
    <t>Bahrain</t>
  </si>
  <si>
    <t>Bangladesh</t>
  </si>
  <si>
    <t>Barbades</t>
  </si>
  <si>
    <t>Barbados</t>
  </si>
  <si>
    <t>Bélarus</t>
  </si>
  <si>
    <t>Belarus</t>
  </si>
  <si>
    <t>Belgique</t>
  </si>
  <si>
    <t>Belgium</t>
  </si>
  <si>
    <t>Belize</t>
  </si>
  <si>
    <t>Bénin</t>
  </si>
  <si>
    <t>Benin</t>
  </si>
  <si>
    <t>Bermudes</t>
  </si>
  <si>
    <t>Bermuda</t>
  </si>
  <si>
    <t>Bhoutan</t>
  </si>
  <si>
    <t>Bhutan</t>
  </si>
  <si>
    <t>Bolivie</t>
  </si>
  <si>
    <t>Bolivia</t>
  </si>
  <si>
    <t>Bosnie-Herzégovine</t>
  </si>
  <si>
    <t>Bosnia-Herzegovina</t>
  </si>
  <si>
    <t>Botswana</t>
  </si>
  <si>
    <t>Île Bouvet</t>
  </si>
  <si>
    <t>Bouvet Island</t>
  </si>
  <si>
    <t>Brésil</t>
  </si>
  <si>
    <t>Brazil</t>
  </si>
  <si>
    <t>Territoire britannique de l'océan Indien</t>
  </si>
  <si>
    <t>British Indian Ocean Territory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</si>
  <si>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</si>
  <si>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</si>
  <si>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</si>
  <si>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</si>
  <si>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</si>
  <si>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</si>
  <si>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</si>
  <si>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</si>
  <si>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</si>
  <si>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Cap-Vert</t>
  </si>
  <si>
    <t>Cape Verde</t>
  </si>
  <si>
    <t>Îles Caïmans</t>
  </si>
  <si>
    <t>Cayman Islands</t>
  </si>
  <si>
    <t>République centrafricaine</t>
  </si>
  <si>
    <t>Central African Republic</t>
  </si>
  <si>
    <t>Tchad</t>
  </si>
  <si>
    <t>Chad</t>
  </si>
  <si>
    <t>Chili</t>
  </si>
  <si>
    <t>Chile</t>
  </si>
  <si>
    <t>Chine</t>
  </si>
  <si>
    <t>China</t>
  </si>
  <si>
    <t>Île Christmas</t>
  </si>
  <si>
    <t>Christmas Island</t>
  </si>
  <si>
    <t>Île Cocos</t>
  </si>
  <si>
    <t>Cocos (Keeling) Islands</t>
  </si>
  <si>
    <t>Colombie</t>
  </si>
  <si>
    <t>Colombia</t>
  </si>
  <si>
    <t>Comores</t>
  </si>
  <si>
    <t>Comoros</t>
  </si>
  <si>
    <t>Congo</t>
  </si>
  <si>
    <t>Îles Cook</t>
  </si>
  <si>
    <t>Cook Islands</t>
  </si>
  <si>
    <t>Costa Rica</t>
  </si>
  <si>
    <t>Côte d'Ivoire</t>
  </si>
  <si>
    <t>Cote D'Ivoire</t>
  </si>
  <si>
    <t>Croatie</t>
  </si>
  <si>
    <t>Croatia</t>
  </si>
  <si>
    <t>Cuba</t>
  </si>
  <si>
    <t>Chypre</t>
  </si>
  <si>
    <t>Cyprus</t>
  </si>
  <si>
    <t>République tchèque</t>
  </si>
  <si>
    <t>Czech Republic</t>
  </si>
  <si>
    <t>Danemark</t>
  </si>
  <si>
    <t>Denmark</t>
  </si>
  <si>
    <t>Djibouti</t>
  </si>
  <si>
    <t>Dominique</t>
  </si>
  <si>
    <t>Dominica</t>
  </si>
  <si>
    <t>République dominicaine</t>
  </si>
  <si>
    <t>Dominican Republic</t>
  </si>
  <si>
    <t>Timor portuguais</t>
  </si>
  <si>
    <t>East Timor</t>
  </si>
  <si>
    <t>Équateur</t>
  </si>
  <si>
    <t>Ecuador</t>
  </si>
  <si>
    <t>Égypte</t>
  </si>
  <si>
    <t>Egypt</t>
  </si>
  <si>
    <t>El Salvador</t>
  </si>
  <si>
    <t>Guinée équatoriale</t>
  </si>
  <si>
    <t>Equatorial Guinea</t>
  </si>
  <si>
    <t>Étythrée</t>
  </si>
  <si>
    <t>Eritrea</t>
  </si>
  <si>
    <t>Estonie</t>
  </si>
  <si>
    <t>Estonia</t>
  </si>
  <si>
    <t>Éthiopie</t>
  </si>
  <si>
    <t>Ethiopia</t>
  </si>
  <si>
    <t>îles Malouines</t>
  </si>
  <si>
    <t>Falkland Islands (Malvinas)</t>
  </si>
  <si>
    <t>îles Féroé</t>
  </si>
  <si>
    <t>Faroe Islands</t>
  </si>
  <si>
    <t>Fidji</t>
  </si>
  <si>
    <t>Fiji</t>
  </si>
  <si>
    <t>Finlande</t>
  </si>
  <si>
    <t>Finland</t>
  </si>
  <si>
    <t>France</t>
  </si>
  <si>
    <t>Guyane française</t>
  </si>
  <si>
    <t>French Guiana</t>
  </si>
  <si>
    <t>Polynésie française</t>
  </si>
  <si>
    <t>French Polynesia</t>
  </si>
  <si>
    <t>Terres australes françaises</t>
  </si>
  <si>
    <t>French Southern Territories</t>
  </si>
  <si>
    <t>Gabon</t>
  </si>
  <si>
    <t>Gambie</t>
  </si>
  <si>
    <t>Gambia</t>
  </si>
  <si>
    <t>Géorgie</t>
  </si>
  <si>
    <t>Georgia</t>
  </si>
  <si>
    <t>Allemagne</t>
  </si>
  <si>
    <t>Germany</t>
  </si>
  <si>
    <t>Ghana</t>
  </si>
  <si>
    <t>Gibraltar</t>
  </si>
  <si>
    <t>Grèce</t>
  </si>
  <si>
    <t>Greece</t>
  </si>
  <si>
    <t>Groenland</t>
  </si>
  <si>
    <t>Greenland</t>
  </si>
  <si>
    <t>Grenade</t>
  </si>
  <si>
    <t>Grenada</t>
  </si>
  <si>
    <t>Guadeloupe</t>
  </si>
  <si>
    <t>Guam</t>
  </si>
  <si>
    <t>Guatemala</t>
  </si>
  <si>
    <t>Guinée</t>
  </si>
  <si>
    <t>Guinea</t>
  </si>
  <si>
    <t>Guinée-Bissau</t>
  </si>
  <si>
    <t>Guinea-Bissau</t>
  </si>
  <si>
    <t>Guyana</t>
  </si>
  <si>
    <t>Haïti</t>
  </si>
  <si>
    <t>Haiti</t>
  </si>
  <si>
    <t>îles Heard et McDonald</t>
  </si>
  <si>
    <t>Heard And Mcdonald Islands</t>
  </si>
  <si>
    <t>Honduras</t>
  </si>
  <si>
    <t>Hong Kong</t>
  </si>
  <si>
    <t>Hongrie</t>
  </si>
  <si>
    <t>Hungary</t>
  </si>
  <si>
    <t>Islande</t>
  </si>
  <si>
    <t>Iceland</t>
  </si>
  <si>
    <t>Inde</t>
  </si>
  <si>
    <t>India</t>
  </si>
  <si>
    <t>Indonésie</t>
  </si>
  <si>
    <t>Indonesia</t>
  </si>
  <si>
    <t>Iran</t>
  </si>
  <si>
    <t>Iraq</t>
  </si>
  <si>
    <t>Irlande</t>
  </si>
  <si>
    <t>Ireland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</si>
  <si>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</si>
  <si>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</si>
  <si>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</si>
  <si>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</si>
  <si>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</si>
  <si>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</si>
  <si>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</si>
  <si>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</si>
  <si>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</si>
  <si>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</si>
  <si>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</si>
  <si>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</si>
  <si>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Kiribati</t>
  </si>
  <si>
    <t>Koweït</t>
  </si>
  <si>
    <t>Kuwait</t>
  </si>
  <si>
    <t>Kirghizistan</t>
  </si>
  <si>
    <t>Kyrgyz Republic</t>
  </si>
  <si>
    <t>République démocratique du Laos</t>
  </si>
  <si>
    <t>Lao People's Democratic Republic</t>
  </si>
  <si>
    <t>Lettonie</t>
  </si>
  <si>
    <t>Latvia</t>
  </si>
  <si>
    <t>Liban</t>
  </si>
  <si>
    <t>Lebanon</t>
  </si>
  <si>
    <t>Lesotho</t>
  </si>
  <si>
    <t>Liberia</t>
  </si>
  <si>
    <t>Jamahiriya arabe libyenne populaire et socialiste</t>
  </si>
  <si>
    <t>Libyan Arab Jamahiriya</t>
  </si>
  <si>
    <t>Liechtenstein</t>
  </si>
  <si>
    <t>Lithuanie</t>
  </si>
  <si>
    <t>Lithuania</t>
  </si>
  <si>
    <t>Luxembourg</t>
  </si>
  <si>
    <t>Macao</t>
  </si>
  <si>
    <t>Macau</t>
  </si>
  <si>
    <t>Macédonie</t>
  </si>
  <si>
    <t>Macedonia</t>
  </si>
  <si>
    <t>Madagascar</t>
  </si>
  <si>
    <t>Malawi</t>
  </si>
  <si>
    <t>Malaisie</t>
  </si>
  <si>
    <t>Malaysia</t>
  </si>
  <si>
    <t>Maldives</t>
  </si>
  <si>
    <t>Mali</t>
  </si>
  <si>
    <t>Malte</t>
  </si>
  <si>
    <t>Malta</t>
  </si>
  <si>
    <t>Îles Marshall</t>
  </si>
  <si>
    <t>Marshall Islands</t>
  </si>
  <si>
    <t>Martinique</t>
  </si>
  <si>
    <t>Mauritanie</t>
  </si>
  <si>
    <t>Mauritania</t>
  </si>
  <si>
    <t>Maurice</t>
  </si>
  <si>
    <t>Mauritius</t>
  </si>
  <si>
    <t>Mayotte</t>
  </si>
  <si>
    <t>Mexique</t>
  </si>
  <si>
    <t>Mexico</t>
  </si>
  <si>
    <t>Micronésie</t>
  </si>
  <si>
    <t>Micronesia</t>
  </si>
  <si>
    <t>Moldavie</t>
  </si>
  <si>
    <t>Moldova</t>
  </si>
  <si>
    <t>Monaco</t>
  </si>
  <si>
    <t>Mongolie</t>
  </si>
  <si>
    <t>Mongolia</t>
  </si>
  <si>
    <t>Monténégro</t>
  </si>
  <si>
    <t>Montenegro</t>
  </si>
  <si>
    <t>Montserrat</t>
  </si>
  <si>
    <t>Maroc</t>
  </si>
  <si>
    <t>Morocco</t>
  </si>
  <si>
    <t>Mozambique</t>
  </si>
  <si>
    <t>Myanmar</t>
  </si>
  <si>
    <t>Namibie</t>
  </si>
  <si>
    <t>Namibia</t>
  </si>
  <si>
    <t>Nauru</t>
  </si>
  <si>
    <t>Népal</t>
  </si>
  <si>
    <t>Nepal</t>
  </si>
  <si>
    <t>Pays-Bas</t>
  </si>
  <si>
    <t>Netherlands</t>
  </si>
  <si>
    <t>Antilles néerlandaises</t>
  </si>
  <si>
    <t>Netherlands Antilles</t>
  </si>
  <si>
    <t>Zone neutre</t>
  </si>
  <si>
    <t>Neutral Zone</t>
  </si>
  <si>
    <t>Nouvelle-Calédonie</t>
  </si>
  <si>
    <t>New Caledonia</t>
  </si>
  <si>
    <t>Nouvelle-Zélande</t>
  </si>
  <si>
    <t>New Zealand</t>
  </si>
  <si>
    <t>Nicaragua</t>
  </si>
  <si>
    <t>Niger</t>
  </si>
  <si>
    <t>Nigéria</t>
  </si>
  <si>
    <t>Nigeria</t>
  </si>
  <si>
    <t>Niue</t>
  </si>
  <si>
    <t>Île Norfolk</t>
  </si>
  <si>
    <t>Norfolk Island</t>
  </si>
  <si>
    <t>Corée du Nord</t>
  </si>
  <si>
    <t>North Korea</t>
  </si>
  <si>
    <t>Îles Marianne du Nord</t>
  </si>
  <si>
    <t>Northern Mariana Islands</t>
  </si>
  <si>
    <t>Norvège</t>
  </si>
  <si>
    <t>Norway</t>
  </si>
  <si>
    <t>Oman</t>
  </si>
  <si>
    <t>Pakistan</t>
  </si>
  <si>
    <t>Palaos</t>
  </si>
  <si>
    <t>Palau</t>
  </si>
  <si>
    <t>Panama</t>
  </si>
  <si>
    <t>Papouasie-Nouvelle-Guinée</t>
  </si>
  <si>
    <t>Papua New Guinea</t>
  </si>
  <si>
    <t>Paraguay</t>
  </si>
  <si>
    <t>Pérou</t>
  </si>
  <si>
    <t>Peru</t>
  </si>
  <si>
    <t>Philippines</t>
  </si>
  <si>
    <t>Île Pitcairn</t>
  </si>
  <si>
    <t>Pitcairn</t>
  </si>
  <si>
    <t>Pologne</t>
  </si>
  <si>
    <t>Poland</t>
  </si>
  <si>
    <t>Portugal</t>
  </si>
  <si>
    <t>Porto Rico</t>
  </si>
  <si>
    <t>Puerto Rico</t>
  </si>
  <si>
    <t>Qatar</t>
  </si>
  <si>
    <t>Réunion</t>
  </si>
  <si>
    <t>Reunion</t>
  </si>
  <si>
    <t>Roumanie</t>
  </si>
  <si>
    <t>Romania</t>
  </si>
  <si>
    <t>Fédération de Russie</t>
  </si>
  <si>
    <t>Russian Federation</t>
  </si>
  <si>
    <t>Rwanda</t>
  </si>
  <si>
    <t>Sainte-Hélène</t>
  </si>
  <si>
    <t>Saint Helena</t>
  </si>
  <si>
    <t>Saint-Kitts-et-Nevis</t>
  </si>
  <si>
    <t>Saint Kitts And Nevis</t>
  </si>
  <si>
    <t>Sainte-Lucie</t>
  </si>
  <si>
    <t>Saint Lucia</t>
  </si>
  <si>
    <t>Saint-Pierre-et-Miquelon</t>
  </si>
  <si>
    <t>Saint Pierre And Miquelon</t>
  </si>
  <si>
    <t>Saint-Vincent-et-les-Grenadines</t>
  </si>
  <si>
    <t>Saint Vincent And The Grenadines</t>
  </si>
  <si>
    <t>Samoa</t>
  </si>
  <si>
    <t>Saint- Marin</t>
  </si>
  <si>
    <t>San Marino</t>
  </si>
  <si>
    <t>Sao Tomé-et-Principe</t>
  </si>
  <si>
    <t>Sao Tome And Principe</t>
  </si>
  <si>
    <t>Arabie Saoudite</t>
  </si>
  <si>
    <t>Saudi Arabia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</si>
  <si>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</si>
  <si>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</si>
  <si>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</si>
  <si>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</si>
  <si>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</si>
  <si>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</si>
  <si>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</si>
  <si>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</si>
  <si>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</si>
  <si>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</si>
  <si>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</si>
  <si>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</si>
  <si>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Îles Solomon</t>
  </si>
  <si>
    <t>Solomon Islands</t>
  </si>
  <si>
    <t>Somalie</t>
  </si>
  <si>
    <t>Somalia</t>
  </si>
  <si>
    <t>Africa du Sud</t>
  </si>
  <si>
    <t>South Africa</t>
  </si>
  <si>
    <t>Corée du Sud</t>
  </si>
  <si>
    <t>South Korea</t>
  </si>
  <si>
    <t>Espagne</t>
  </si>
  <si>
    <t>Spain</t>
  </si>
  <si>
    <t>Sri Lanka</t>
  </si>
  <si>
    <t>Soudan</t>
  </si>
  <si>
    <t>Sudan</t>
  </si>
  <si>
    <t>Suriname</t>
  </si>
  <si>
    <t>Îles Svalbard et Jan Mayen</t>
  </si>
  <si>
    <t>Svalbard And Jan Mayen Islands</t>
  </si>
  <si>
    <t>Swaziland</t>
  </si>
  <si>
    <t>Suède</t>
  </si>
  <si>
    <t>Sweden</t>
  </si>
  <si>
    <t>Suisse</t>
  </si>
  <si>
    <t>Switzerland</t>
  </si>
  <si>
    <t>Syrie</t>
  </si>
  <si>
    <t>Syria</t>
  </si>
  <si>
    <t>Taiwan</t>
  </si>
  <si>
    <t>Tadjikistan</t>
  </si>
  <si>
    <t>Tajikistan</t>
  </si>
  <si>
    <t>Tanzanie</t>
  </si>
  <si>
    <t>Tanzania</t>
  </si>
  <si>
    <t>Thaïlande</t>
  </si>
  <si>
    <t>Thailand</t>
  </si>
  <si>
    <t>Togo</t>
  </si>
  <si>
    <t>Tokelau</t>
  </si>
  <si>
    <t>Tonga</t>
  </si>
  <si>
    <t>Trinité-et-Tobago</t>
  </si>
  <si>
    <t>Trinidad And Tobago</t>
  </si>
  <si>
    <t>Tunisie</t>
  </si>
  <si>
    <t>Tunisia</t>
  </si>
  <si>
    <t>Turquie</t>
  </si>
  <si>
    <t>Turkey</t>
  </si>
  <si>
    <t>Turkménistan</t>
  </si>
  <si>
    <t>Turkmenistan</t>
  </si>
  <si>
    <t>Îles Turks et Caicos</t>
  </si>
  <si>
    <t>Turks And Caicos Islands</t>
  </si>
  <si>
    <t>Tuvalu</t>
  </si>
  <si>
    <t>Ouganda</t>
  </si>
  <si>
    <t>Uganda</t>
  </si>
  <si>
    <t>Ukraine</t>
  </si>
  <si>
    <t>Émirats arabes unis</t>
  </si>
  <si>
    <t>United Arab Emirates</t>
  </si>
  <si>
    <t>Royaume-Uni</t>
  </si>
  <si>
    <t>United Kingdom</t>
  </si>
  <si>
    <t>Îles mineures, éloignées des États-Unis</t>
  </si>
  <si>
    <t>United States Minor Outlying Islands</t>
  </si>
  <si>
    <t>États-Unis d'Amérique</t>
  </si>
  <si>
    <t>United States Of America</t>
  </si>
  <si>
    <t>Haute-Volta</t>
  </si>
  <si>
    <t>Upper Volta</t>
  </si>
  <si>
    <t>Uruguay</t>
  </si>
  <si>
    <t>Ouzbékistan</t>
  </si>
  <si>
    <t>Uzbekistan</t>
  </si>
  <si>
    <t>Vanuatu</t>
  </si>
  <si>
    <t>État de la Cité du Vatican</t>
  </si>
  <si>
    <t>Vatican City State</t>
  </si>
  <si>
    <t>Venezuela</t>
  </si>
  <si>
    <t>Vietnam</t>
  </si>
  <si>
    <t>Îles Vierges (britanniques)</t>
  </si>
  <si>
    <t>Virgin Islands (British)</t>
  </si>
  <si>
    <t>Îles Vierges (américaines)</t>
  </si>
  <si>
    <t>Virgin Islands (U.S.)</t>
  </si>
  <si>
    <t>Îles Wallis-et-Futuna</t>
  </si>
  <si>
    <t>Wallis And Futuna Islands</t>
  </si>
  <si>
    <t>Sahara occidental</t>
  </si>
  <si>
    <t>Western Sahara</t>
  </si>
  <si>
    <t>Yémen</t>
  </si>
  <si>
    <t>Yemen</t>
  </si>
  <si>
    <t>Zaïre</t>
  </si>
  <si>
    <t>Zaire</t>
  </si>
  <si>
    <t>Zambie</t>
  </si>
  <si>
    <t>Zambia</t>
  </si>
  <si>
    <t>Zimbabwe</t>
  </si>
  <si>
    <t>Alberta</t>
  </si>
  <si>
    <t>Saskatchewan</t>
  </si>
  <si>
    <t>Manitoba</t>
  </si>
  <si>
    <t>Ontario</t>
  </si>
  <si>
    <t>Yukon</t>
  </si>
  <si>
    <t>Nunavut</t>
  </si>
  <si>
    <t>Total</t>
  </si>
  <si>
    <t xml:space="preserve">Données réelles </t>
  </si>
  <si>
    <t>Notes au budget (facultatif)</t>
  </si>
  <si>
    <t>Déplacement, indemnité journalière et hébergement</t>
  </si>
  <si>
    <t>La destination doit se trouver à au moins 300 kilomètres du point de départ.</t>
  </si>
  <si>
    <t>Nombre de personne qui voyagent</t>
  </si>
  <si>
    <t>Montant total fixe pour le déplacement</t>
  </si>
  <si>
    <t>Indemnité journalière et hébergement</t>
  </si>
  <si>
    <t>Nombre de personnes qui voyagent</t>
  </si>
  <si>
    <t>Date du retour</t>
  </si>
  <si>
    <t>Durée du voyage (jours) :</t>
  </si>
  <si>
    <t xml:space="preserve">Transport et expédition des marchandises ou bagages additionnels (jusqu'à 2 500 $) </t>
  </si>
  <si>
    <t xml:space="preserve">Total des coûts </t>
  </si>
  <si>
    <t>Soutien à l'accès aux services (Veuillez soumettre une demande distincte au Soutien à l'accès aux services)</t>
  </si>
  <si>
    <t>Déplacement au Canada</t>
  </si>
  <si>
    <t>Veuillez remplir ci-dessous pour les personnes voyageant sur des itinéraires différents</t>
  </si>
  <si>
    <t>Itinéraire 1</t>
  </si>
  <si>
    <t>Nombre de personnes en déplacement</t>
  </si>
  <si>
    <t>Déplacement en partance de</t>
  </si>
  <si>
    <t>Déplacement en destination de</t>
  </si>
  <si>
    <t xml:space="preserve">Montant fixe de déplacement par personne </t>
  </si>
  <si>
    <t xml:space="preserve">Montant total fixe pour le déplacement </t>
  </si>
  <si>
    <t>Itinéraire 2</t>
  </si>
  <si>
    <t>Itinéraire 3</t>
  </si>
  <si>
    <t>Itinéraire 4</t>
  </si>
  <si>
    <t xml:space="preserve">Déplacement 1 </t>
  </si>
  <si>
    <t>Déplacement 2</t>
  </si>
  <si>
    <t>Déplacement 3</t>
  </si>
  <si>
    <t>Déplacement 4</t>
  </si>
  <si>
    <t>Déplacement 5</t>
  </si>
  <si>
    <r>
      <t xml:space="preserve">Indemnité journalière et hébergement, </t>
    </r>
    <r>
      <rPr>
        <sz val="11"/>
        <rFont val="Arial"/>
        <family val="2"/>
      </rPr>
      <t>150 $ par jour par personne</t>
    </r>
  </si>
  <si>
    <t>Déplacement au Canada - Déplacement 1</t>
  </si>
  <si>
    <t>Déplacement au Canada - Déplacement 2</t>
  </si>
  <si>
    <t>Déplacement au Canada - Déplacement 3</t>
  </si>
  <si>
    <t>Déplacement au Canada - Déplacement 4</t>
  </si>
  <si>
    <t>Déplacement au Canada - Déplacement 5</t>
  </si>
  <si>
    <t>Inscriptions au congrès, location de stand</t>
  </si>
  <si>
    <t>Colombie-Britannique</t>
  </si>
  <si>
    <t>Île-du-Prince-Édouard</t>
  </si>
  <si>
    <t>Nouveau-Brunswick</t>
  </si>
  <si>
    <t>Nouvelle-Écosse</t>
  </si>
  <si>
    <t>Québec</t>
  </si>
  <si>
    <t>Terre-Neuve-et-Labrador</t>
  </si>
  <si>
    <t>Territoires du Nord-Ouest</t>
  </si>
  <si>
    <t xml:space="preserve">Durée du voyage (jours) </t>
  </si>
  <si>
    <t>Lorsque vous cliquez sur « Sauvegarder », tous les onglets sont sauvegardés en même temps.</t>
  </si>
  <si>
    <t xml:space="preserve">Lorsque vous téléversez le document à votre formulaire de demande, tous les onglets y sont transférés ensemble. </t>
  </si>
  <si>
    <t>Veuillez noter qu'au bas de la page se trouvent plusieurs onglets.</t>
  </si>
  <si>
    <t xml:space="preserve">1. Après avoir téléchargé le formulaire, sauvegardez-le sur votre ordinateur. Vous pouvez le sauvegarder sous un nom différent.
</t>
  </si>
  <si>
    <t>Seulement 1 personne se déplace.</t>
  </si>
  <si>
    <t>Non</t>
  </si>
  <si>
    <r>
      <t xml:space="preserve">« Déplacement au Canada » </t>
    </r>
    <r>
      <rPr>
        <sz val="11"/>
        <color theme="1"/>
        <rFont val="Arial"/>
        <family val="2"/>
      </rPr>
      <t xml:space="preserve">est utilisé pour les déplacements en partance et en destination d'une province ou d'un territoire au Canada. </t>
    </r>
  </si>
  <si>
    <t>Inscrivez le nombre de personnes en déplacement.</t>
  </si>
  <si>
    <t>À l'aide du menu déroulant, sélectionnez la province ou le territoire de départ et d'arrivée.</t>
  </si>
  <si>
    <t>S’il y a plusieurs arrêts lors du voyage, sélectionnez la destination la plus éloignée.</t>
  </si>
  <si>
    <t>Le formulaire calculera les frais de voyage selon les montants fixes établis.</t>
  </si>
  <si>
    <t>La destination doit se trouver au moins à 300 kilomètres du point de départ.</t>
  </si>
  <si>
    <t>Rayonner au Canada : Représentation et promotion - déplacement unique</t>
  </si>
  <si>
    <t>Rayonner au Canada : Représentation et promotion - déplacements multiples</t>
  </si>
  <si>
    <t>Point d'arrivée</t>
  </si>
  <si>
    <t>Date :</t>
  </si>
  <si>
    <t>Sous-total des autres coûts du projet</t>
  </si>
  <si>
    <t>Autres coûts (compléter les items qui se rapportent à votre projet)</t>
  </si>
  <si>
    <t>Déplacement -  pour les projets où les personnes partent d'endroit différent - remplissez l'annexe E Déplacement multiples</t>
  </si>
  <si>
    <t>L'annexe inclut 4 itinéraires afin de calculer les frais pour les membres du groupe participant au projet dont le départ pour le voyage se fera à partir de lieux différents.</t>
  </si>
  <si>
    <t>Nombre de jours admissibles pour la subvention</t>
  </si>
  <si>
    <t>Instructions pour remplir le document « Budget et annexes »</t>
  </si>
  <si>
    <t>Rayonner au Canada : Représentation et promotion</t>
  </si>
  <si>
    <r>
      <t xml:space="preserve">Si votre demande porte sur plusieurs voyages, consultez : «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 xml:space="preserve"> »,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D Budget - Dépl multiples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, 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E Annexe - Dépl multiples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. Si votre demande est retenue, vous vous servirez de l'onglet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F Mise à jour - Dépl multiples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pour vos mises à jour et rapport finaux.</t>
    </r>
  </si>
  <si>
    <t>À la suite de ces instructions, chaque onglet contient une feuille distincte que vous devez compléter.</t>
  </si>
  <si>
    <t xml:space="preserve"> - Fournissez les renseignements qui correspondent à votre projet. </t>
  </si>
  <si>
    <r>
      <t xml:space="preserve">3. Complétez l'onglet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B Budget -Déplacement unique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ou complétez une colonne pour chacun des déplacements dans l'onglet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D Budget - Dépl multiples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</si>
  <si>
    <t xml:space="preserve"> - Remplissez les autres lignes du budget. Si nécessaire, ajoutez les explications de vos calculs.</t>
  </si>
  <si>
    <t xml:space="preserve"> - Inscrivez le montant de la subvention que vous demandez. Ne demandez pas un montant plus élevé que le maximum précisé.</t>
  </si>
  <si>
    <t>Si votre Profil de candidat approuvé dans le portail inclu l'auto-identification comme étant un groupe ou organisme axé sur la pratique des artistes handicapés et sourds, vous pouvez soumettre une demande distincte au Soutien à l'accès aux services, lequel se trouve dans la section Fonds stratégiques de vos programmes disponibles.</t>
  </si>
  <si>
    <t>Si vous recevez un appui du Soutien à l’accès aux services pour ce projet, vous inscrirez, dans les colonnes de mise à jour et les coûts réels du budget, le montant qui vous a été accordé et les coûts couverts :</t>
  </si>
  <si>
    <t>Si votre demande est retenue pour un déplacement unique :</t>
  </si>
  <si>
    <t>Si votre demande est retenue pour plusieurs déplacements :</t>
  </si>
  <si>
    <r>
      <t xml:space="preserve"> - Si vous soumettez une mise à jour du projet, vous pourrez utiliser l'onglet « </t>
    </r>
    <r>
      <rPr>
        <sz val="11"/>
        <color theme="3"/>
        <rFont val="Arial"/>
        <family val="2"/>
      </rPr>
      <t>F Mise à jour - Dépl multiples</t>
    </r>
    <r>
      <rPr>
        <sz val="11"/>
        <rFont val="Arial"/>
        <family val="2"/>
      </rPr>
      <t xml:space="preserve"> » pour fournir un budget révisé, ou encore pour fournir les coûts réels lorsque vous soumettez un rapport final. </t>
    </r>
  </si>
  <si>
    <r>
      <t xml:space="preserve">Mise à jour, </t>
    </r>
    <r>
      <rPr>
        <sz val="11"/>
        <rFont val="Arial"/>
        <family val="2"/>
      </rPr>
      <t>au besoin</t>
    </r>
  </si>
  <si>
    <t>Coût d'accès: coûts reliés aux mesures de soutien et services pour artistes et professionnels des arts sourds ou handicapés impliqués dans le projet</t>
  </si>
  <si>
    <t>Sous-total - Indemnité journalière et hébergement</t>
  </si>
  <si>
    <t>Sous-total - Autres coûts</t>
  </si>
  <si>
    <t>Total des coûts du projet</t>
  </si>
  <si>
    <t>Montant de la subvention (jusqu’à 30 000 $)</t>
  </si>
  <si>
    <t>Montant total fixe pour le déplacement (par personne)</t>
  </si>
  <si>
    <t xml:space="preserve">Sous-total - Autres coûts </t>
  </si>
  <si>
    <t xml:space="preserve">Total des coûts du projet   </t>
  </si>
  <si>
    <t>Rayonner au Canada : Représentation et promotion - déplacements multiples (Rapports)</t>
  </si>
  <si>
    <t>Point de départ</t>
  </si>
  <si>
    <t>Sous-total - Déplacement  au Canada</t>
  </si>
  <si>
    <t>Déplacement au Canada - pour les projets où toutes les personnes partent du même endroit</t>
  </si>
  <si>
    <t xml:space="preserve">Allocation spéciale pour les régions du Nord du Canada </t>
  </si>
  <si>
    <t xml:space="preserve">Nombre de personnes en partance ou en destination </t>
  </si>
  <si>
    <t xml:space="preserve"> - du Yukon ou des Territoires du Nord-Ouest </t>
  </si>
  <si>
    <t xml:space="preserve"> - du Nunavut</t>
  </si>
  <si>
    <t>Sous-total des frais de déplacement international EN PARTANCE ou EN DESTINATION du Canada (B)</t>
  </si>
  <si>
    <t>Sous-total des frais de déplacement au Canada (A)</t>
  </si>
  <si>
    <t>Déplacement international en partant ou en partance du Canada - pour les projets où toutes les personnes partent du même endroit</t>
  </si>
  <si>
    <t>Sous-total des frais de déplacement au Canada  Déplacement 1 (A)</t>
  </si>
  <si>
    <t>Sous-total des frais de déplacement au Canada  Déplacement 2 (A)</t>
  </si>
  <si>
    <t>Sous-total des frais de déplacement au Canada  Déplacement 5 (A)</t>
  </si>
  <si>
    <t>Sous-total des frais de déplacement au Canada  Déplacement 4 (A)</t>
  </si>
  <si>
    <t xml:space="preserve">Déplacement 4 </t>
  </si>
  <si>
    <t xml:space="preserve">Déplacement 3 </t>
  </si>
  <si>
    <t>Sous-total des frais de déplacement au Canada  Déplacement 3 (A)</t>
  </si>
  <si>
    <t>La province / le territoire ou le pays de départ des participants est différent(e).</t>
  </si>
  <si>
    <t xml:space="preserve"> - Veuillez voir les descriptions ci-dessous au sujet des différents types de voyages. Fournissez les renseignements qui correspondent à votre projet.</t>
  </si>
  <si>
    <r>
      <t xml:space="preserve">Si votre demande porte sur un seul voyage ou une délégation, consultez : 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,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B Budget -Déplacement unique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 xml:space="preserve">», « </t>
    </r>
    <r>
      <rPr>
        <sz val="11"/>
        <color theme="3"/>
        <rFont val="Arial"/>
        <family val="2"/>
      </rPr>
      <t>C1 Annexe - Déplacement unique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et « </t>
    </r>
    <r>
      <rPr>
        <sz val="11"/>
        <color theme="3"/>
        <rFont val="Arial"/>
        <family val="2"/>
      </rPr>
      <t>C2 Délégation</t>
    </r>
    <r>
      <rPr>
        <sz val="11"/>
        <rFont val="Arial"/>
        <family val="2"/>
      </rPr>
      <t xml:space="preserve"> ».</t>
    </r>
  </si>
  <si>
    <t>Tous les participants ont la même province / le même territoire ou le même pays de départ et d'arrivée.</t>
  </si>
  <si>
    <t>Déplacement en destination du Canada</t>
  </si>
  <si>
    <t>Déplacement en partance de :</t>
  </si>
  <si>
    <t>Notes</t>
  </si>
  <si>
    <t xml:space="preserve"> - pour les délégations, replissez l'onglet C2 Délégation</t>
  </si>
  <si>
    <t xml:space="preserve"> -  pour les projets où les personnes partent d'endroit différent, remplissez l'onglet C1 Annexe - Déplacement unique</t>
  </si>
  <si>
    <t>Frais de déplacement</t>
  </si>
  <si>
    <t>Déplacement international en destination au Canada</t>
  </si>
  <si>
    <t>Délégation</t>
  </si>
  <si>
    <t>Nom du délégué</t>
  </si>
  <si>
    <t>Train, autobus, avion, etc.</t>
  </si>
  <si>
    <t xml:space="preserve">Départ de : </t>
  </si>
  <si>
    <t>Destination :</t>
  </si>
  <si>
    <t xml:space="preserve">Déplacement en partance de : </t>
  </si>
  <si>
    <t>Sous-total - Déplacement international</t>
  </si>
  <si>
    <r>
      <t xml:space="preserve"> - Si vous complétez l'onglet « </t>
    </r>
    <r>
      <rPr>
        <sz val="11"/>
        <color theme="3"/>
        <rFont val="Arial"/>
        <family val="2"/>
      </rPr>
      <t>C1 Annexe - Déplacement unique</t>
    </r>
    <r>
      <rPr>
        <sz val="11"/>
        <rFont val="Arial"/>
        <family val="2"/>
      </rPr>
      <t xml:space="preserve"> », transférez le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Total des frais de déplacement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(ligne </t>
    </r>
    <r>
      <rPr>
        <sz val="11"/>
        <color theme="3"/>
        <rFont val="Arial"/>
        <family val="2"/>
      </rPr>
      <t>41</t>
    </r>
    <r>
      <rPr>
        <sz val="11"/>
        <rFont val="Arial"/>
        <family val="2"/>
      </rPr>
      <t xml:space="preserve">) à l'onglet « </t>
    </r>
    <r>
      <rPr>
        <sz val="11"/>
        <color theme="3"/>
        <rFont val="Arial"/>
        <family val="2"/>
      </rPr>
      <t>B Budget -Déplacement unique</t>
    </r>
    <r>
      <rPr>
        <sz val="11"/>
        <rFont val="Arial"/>
        <family val="2"/>
      </rPr>
      <t xml:space="preserve"> » (ligne </t>
    </r>
    <r>
      <rPr>
        <sz val="11"/>
        <color theme="3"/>
        <rFont val="Arial"/>
        <family val="2"/>
      </rPr>
      <t>26</t>
    </r>
    <r>
      <rPr>
        <sz val="11"/>
        <rFont val="Arial"/>
        <family val="2"/>
      </rPr>
      <t>).</t>
    </r>
  </si>
  <si>
    <r>
      <t xml:space="preserve">« Déplacement international en destination du Canada » </t>
    </r>
    <r>
      <rPr>
        <sz val="11"/>
        <color theme="1"/>
        <rFont val="Arial"/>
        <family val="2"/>
      </rPr>
      <t>est utilisé pour les déplacements qui partent d'un lieu de départ à l'international en destination du Canada.</t>
    </r>
  </si>
  <si>
    <t>Déplacement international en destination du Canada - pour les projets où toutes les personnes partent du même endroit</t>
  </si>
  <si>
    <t>Déplacement international en destination du Canada  Déplacement 5</t>
  </si>
  <si>
    <t>Déplacement international en destination du Canada  Déplacement 4</t>
  </si>
  <si>
    <t>Déplacement international en destination du Canada  Déplacement 3</t>
  </si>
  <si>
    <t>Déplacement international en destination du Canada  Déplacement 2</t>
  </si>
  <si>
    <t xml:space="preserve">Déplacement international en destination du Canada  Déplacement 1 </t>
  </si>
  <si>
    <t>Sous-total des frais de déplacement international en destination du Canada   Déplacement 5 (B)</t>
  </si>
  <si>
    <t>Sous-total des frais de déplacement international en destination du Canada   Déplacement 4 (B)</t>
  </si>
  <si>
    <t>Sous-total des frais de déplacement international en destination du Canada   Déplacement 3 (B)</t>
  </si>
  <si>
    <r>
      <t xml:space="preserve"> - Si vous soumettez une mise à jour du projet, vous pourrez utiliser les colonnes « Mise à jour, le cas échéant » dans « </t>
    </r>
    <r>
      <rPr>
        <sz val="11"/>
        <color theme="3"/>
        <rFont val="Arial"/>
        <family val="2"/>
      </rPr>
      <t>B Budget -Déplacement unique</t>
    </r>
    <r>
      <rPr>
        <sz val="11"/>
        <rFont val="Arial"/>
        <family val="2"/>
      </rPr>
      <t xml:space="preserve"> » et dans « </t>
    </r>
    <r>
      <rPr>
        <sz val="11"/>
        <color theme="3"/>
        <rFont val="Arial"/>
        <family val="2"/>
      </rPr>
      <t>C2 Délégation</t>
    </r>
    <r>
      <rPr>
        <sz val="11"/>
        <rFont val="Arial"/>
        <family val="2"/>
      </rPr>
      <t xml:space="preserve"> » pour fournir un budget révisé.</t>
    </r>
  </si>
  <si>
    <t xml:space="preserve"> - Lorsque votre projet sera terminé et que vous soumettrez un rapport final, vous utiliserez les colonnes « Données réelles ».</t>
  </si>
  <si>
    <t>Comment vous servir de l'annexe C1 ou E</t>
  </si>
  <si>
    <t>Inscrivez le nombre de personnes qui voyagent en destination du Yukon, des Territoires du Nord-Ouest ou du Nunavut; ceci ajoutera un montant pour le déplacement  dans le Nord du Canada.</t>
  </si>
  <si>
    <t xml:space="preserve"> - Fournissez les renseignements sur les déplacements et le formulaire fera le calcul des frais de déplacement.</t>
  </si>
  <si>
    <t xml:space="preserve"> - S’il y a plusieurs arrêts lors du voyage, sélectionnez la destination la plus éloignée.</t>
  </si>
  <si>
    <r>
      <t xml:space="preserve">4. Le cas échéant, calculez vos coûts de déplacements à l'aide de l'onglet </t>
    </r>
    <r>
      <rPr>
        <sz val="11"/>
        <rFont val="Calibri"/>
        <family val="2"/>
      </rPr>
      <t xml:space="preserve">« </t>
    </r>
    <r>
      <rPr>
        <sz val="11"/>
        <color theme="3"/>
        <rFont val="Arial"/>
        <family val="2"/>
      </rPr>
      <t>C1 Annexe - Déplacement unique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ou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E Annexe - Dépl multiples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>.</t>
    </r>
  </si>
  <si>
    <t>6. N’oubliez pas de sauvegarder à nouveau le document sur votre ordinateur.</t>
  </si>
  <si>
    <t>7. Retournez au portail et téléversez le document complet à votre demande.</t>
  </si>
  <si>
    <t>2. Déterminez quels onglets vous devez remplir.</t>
  </si>
  <si>
    <t>Oui - Passez à l'étape 4.</t>
  </si>
  <si>
    <r>
      <rPr>
        <sz val="11"/>
        <rFont val="Arial"/>
        <family val="2"/>
      </rPr>
      <t xml:space="preserve"> - Si vous organisez une délégation, co</t>
    </r>
    <r>
      <rPr>
        <sz val="11"/>
        <color theme="1"/>
        <rFont val="Arial"/>
        <family val="2"/>
      </rPr>
      <t xml:space="preserve">mplétez l'onglet « </t>
    </r>
    <r>
      <rPr>
        <sz val="11"/>
        <color theme="3"/>
        <rFont val="Arial"/>
        <family val="2"/>
      </rPr>
      <t>C2 Délégation</t>
    </r>
    <r>
      <rPr>
        <sz val="11"/>
        <color theme="1"/>
        <rFont val="Arial"/>
        <family val="2"/>
      </rPr>
      <t xml:space="preserve"> ». </t>
    </r>
    <r>
      <rPr>
        <sz val="11"/>
        <rFont val="Arial"/>
        <family val="2"/>
      </rPr>
      <t>Passez à l'étape 5.</t>
    </r>
  </si>
  <si>
    <r>
      <t xml:space="preserve"> - Si vous n'avez pas besoin de remplir les onglets </t>
    </r>
    <r>
      <rPr>
        <sz val="11"/>
        <color theme="3"/>
        <rFont val="Arial"/>
        <family val="2"/>
      </rPr>
      <t>C1, C2</t>
    </r>
    <r>
      <rPr>
        <sz val="11"/>
        <rFont val="Arial"/>
        <family val="2"/>
      </rPr>
      <t xml:space="preserve"> ou </t>
    </r>
    <r>
      <rPr>
        <sz val="11"/>
        <color theme="3"/>
        <rFont val="Arial"/>
        <family val="2"/>
      </rPr>
      <t>E</t>
    </r>
    <r>
      <rPr>
        <sz val="11"/>
        <rFont val="Arial"/>
        <family val="2"/>
      </rPr>
      <t xml:space="preserve">, complétez l'onglet « </t>
    </r>
    <r>
      <rPr>
        <sz val="11"/>
        <color theme="3"/>
        <rFont val="Arial"/>
        <family val="2"/>
      </rPr>
      <t xml:space="preserve">B Budget -Déplacement unique </t>
    </r>
    <r>
      <rPr>
        <sz val="11"/>
        <rFont val="Arial"/>
        <family val="2"/>
      </rPr>
      <t xml:space="preserve">» ou l'onglet « </t>
    </r>
    <r>
      <rPr>
        <sz val="11"/>
        <color theme="3"/>
        <rFont val="Arial"/>
        <family val="2"/>
      </rPr>
      <t>D Budget - Dépl multiples</t>
    </r>
    <r>
      <rPr>
        <sz val="11"/>
        <rFont val="Arial"/>
        <family val="2"/>
      </rPr>
      <t xml:space="preserve"> ». Passez à l'étape 3.</t>
    </r>
  </si>
  <si>
    <t xml:space="preserve"> - Passez à l'étape 6.</t>
  </si>
  <si>
    <r>
      <t xml:space="preserve">5. </t>
    </r>
    <r>
      <rPr>
        <sz val="11"/>
        <rFont val="Arial"/>
        <family val="2"/>
      </rPr>
      <t xml:space="preserve">Si vous organisez une délégation, </t>
    </r>
    <r>
      <rPr>
        <sz val="11"/>
        <color theme="1"/>
        <rFont val="Arial"/>
        <family val="2"/>
      </rPr>
      <t xml:space="preserve">complétez l'onglet « </t>
    </r>
    <r>
      <rPr>
        <sz val="11"/>
        <color theme="3"/>
        <rFont val="Arial"/>
        <family val="2"/>
      </rPr>
      <t>C2 Délégation</t>
    </r>
    <r>
      <rPr>
        <sz val="11"/>
        <color theme="1"/>
        <rFont val="Arial"/>
        <family val="2"/>
      </rPr>
      <t xml:space="preserve"> ».</t>
    </r>
  </si>
  <si>
    <t>À l'aide du menu déroulant, sélectionnez le pays de départ.</t>
  </si>
  <si>
    <r>
      <t xml:space="preserve"> - Transférez le « Total des frais de déplacement » (ligne </t>
    </r>
    <r>
      <rPr>
        <sz val="11"/>
        <color theme="3"/>
        <rFont val="Arial"/>
        <family val="2"/>
      </rPr>
      <t>38</t>
    </r>
    <r>
      <rPr>
        <sz val="11"/>
        <color theme="1"/>
        <rFont val="Arial"/>
        <family val="2"/>
      </rPr>
      <t xml:space="preserve">) à l'onglet « </t>
    </r>
    <r>
      <rPr>
        <sz val="11"/>
        <color theme="3"/>
        <rFont val="Arial"/>
        <family val="2"/>
      </rPr>
      <t>B Budget - Déplacement unique</t>
    </r>
    <r>
      <rPr>
        <sz val="11"/>
        <color theme="1"/>
        <rFont val="Arial"/>
        <family val="2"/>
      </rPr>
      <t xml:space="preserve"> » (ligne </t>
    </r>
    <r>
      <rPr>
        <sz val="11"/>
        <color theme="3"/>
        <rFont val="Arial"/>
        <family val="2"/>
      </rPr>
      <t>27</t>
    </r>
    <r>
      <rPr>
        <sz val="11"/>
        <color theme="1"/>
        <rFont val="Arial"/>
        <family val="2"/>
      </rPr>
      <t>).</t>
    </r>
  </si>
  <si>
    <r>
      <t xml:space="preserve"> - Vous pouvez également soumettre une mise à jour de vos « Notes au budget ». Au besoin, vous pouvez inscrire vos nouvelles données en remplacement de celles déjà fournies dans l'onglet </t>
    </r>
    <r>
      <rPr>
        <sz val="11"/>
        <color theme="3"/>
        <rFont val="Arial"/>
        <family val="2"/>
      </rPr>
      <t xml:space="preserve">« C1 Annexe Déplacement - unique ». </t>
    </r>
  </si>
  <si>
    <r>
      <t xml:space="preserve"> - Veuillez inscrire à la ligne </t>
    </r>
    <r>
      <rPr>
        <sz val="11"/>
        <color theme="3"/>
        <rFont val="Arial"/>
        <family val="2"/>
      </rPr>
      <t xml:space="preserve">40 </t>
    </r>
    <r>
      <rPr>
        <sz val="11"/>
        <color rgb="FF000000"/>
        <rFont val="Arial"/>
        <family val="2"/>
      </rPr>
      <t xml:space="preserve">de l'onglet « </t>
    </r>
    <r>
      <rPr>
        <sz val="11"/>
        <color theme="3"/>
        <rFont val="Arial"/>
        <family val="2"/>
      </rPr>
      <t>B Budget -Déplacement unique</t>
    </r>
    <r>
      <rPr>
        <sz val="11"/>
        <color rgb="FF000000"/>
        <rFont val="Arial"/>
        <family val="2"/>
      </rPr>
      <t xml:space="preserve"> » ou à la ligne </t>
    </r>
    <r>
      <rPr>
        <sz val="11"/>
        <color theme="3"/>
        <rFont val="Arial"/>
        <family val="2"/>
      </rPr>
      <t>37</t>
    </r>
    <r>
      <rPr>
        <sz val="11"/>
        <color rgb="FF000000"/>
        <rFont val="Arial"/>
        <family val="2"/>
      </rPr>
      <t xml:space="preserve"> de l'onglet« </t>
    </r>
    <r>
      <rPr>
        <sz val="11"/>
        <color theme="3"/>
        <rFont val="Arial"/>
        <family val="2"/>
      </rPr>
      <t>F Mise à jour - Dépl multiples</t>
    </r>
    <r>
      <rPr>
        <sz val="11"/>
        <color rgb="FF000000"/>
        <rFont val="Arial"/>
        <family val="2"/>
      </rPr>
      <t xml:space="preserve"> » les coûts pour les services et mesures de soutien requis pour que les artistes et les professionnels des arts aient pu réaliser le projet. </t>
    </r>
  </si>
  <si>
    <r>
      <t xml:space="preserve"> - Veuillez inscrire à la ligne</t>
    </r>
    <r>
      <rPr>
        <sz val="11"/>
        <color theme="3"/>
        <rFont val="Arial"/>
        <family val="2"/>
      </rPr>
      <t xml:space="preserve"> 52 </t>
    </r>
    <r>
      <rPr>
        <sz val="11"/>
        <rFont val="Arial"/>
        <family val="2"/>
      </rPr>
      <t xml:space="preserve">de l'onglet </t>
    </r>
    <r>
      <rPr>
        <sz val="11"/>
        <color theme="3"/>
        <rFont val="Arial"/>
        <family val="2"/>
      </rPr>
      <t xml:space="preserve">« B Budget -Déplacement unique » </t>
    </r>
    <r>
      <rPr>
        <sz val="11"/>
        <rFont val="Arial"/>
        <family val="2"/>
      </rPr>
      <t>ou à la ligne</t>
    </r>
    <r>
      <rPr>
        <sz val="11"/>
        <color theme="3"/>
        <rFont val="Arial"/>
        <family val="2"/>
      </rPr>
      <t xml:space="preserve"> 49 </t>
    </r>
    <r>
      <rPr>
        <sz val="11"/>
        <rFont val="Arial"/>
        <family val="2"/>
      </rPr>
      <t>de l'onglet</t>
    </r>
    <r>
      <rPr>
        <sz val="11"/>
        <color theme="3"/>
        <rFont val="Arial"/>
        <family val="2"/>
      </rPr>
      <t xml:space="preserve">« F Mise à jour - Dépl multiples » </t>
    </r>
    <r>
      <rPr>
        <sz val="11"/>
        <color rgb="FF000000"/>
        <rFont val="Arial"/>
        <family val="2"/>
      </rPr>
      <t>le montant accordé du Soutien à l’accès des services.</t>
    </r>
  </si>
  <si>
    <t>Frais de déplacement de C2 Délégation (la ligne 38)</t>
  </si>
  <si>
    <t>Sous-total des frais de déplacement international en destination du Canada   Déplacement 1 (B)</t>
  </si>
  <si>
    <t>Sous-total des frais de déplacement international en destination du Canada   Déplacement 2 (B)</t>
  </si>
  <si>
    <t>Total des frais de déplacement (A+B) : veuillez intégrer au budget (la ligne 26)</t>
  </si>
  <si>
    <t>Total des frais de déplacement (A+B) : veuillez intégrer au budget (la ligne 24)  Déplacement 1</t>
  </si>
  <si>
    <t>Total des frais de déplacement (A+B) : veuillez intégrer au budget (la ligne 24)  Déplacement 5</t>
  </si>
  <si>
    <t>Total des frais de déplacement (A+B) : veuillez intégrer au budget (la ligne 24)  Déplacement 2</t>
  </si>
  <si>
    <t>Total des frais de déplacement (A+B) : veuillez intégrer au budget (la ligne 24)  Déplacement 4</t>
  </si>
  <si>
    <t>Total des frais de déplacement (A+B) : veuillez intégrer au budget (la ligne 24)  Déplacement 3</t>
  </si>
  <si>
    <t>Total frais de déplacement : veuillez intégrer au budget (la ligne 27)</t>
  </si>
  <si>
    <t>Frais de déplacement de l'annexe E (la ligne 77)</t>
  </si>
  <si>
    <t>Frais de déplacement de l'annexe C1 (la ligne 41)</t>
  </si>
  <si>
    <t xml:space="preserve"> - Consultez la rubrique « Comment vous servir de l'annexe C1 ou E » pour connaître les consignes des formulaires.</t>
  </si>
  <si>
    <t>Avez-vous besoin de compléter l'annexe  C1 ou E ?</t>
  </si>
  <si>
    <t xml:space="preserve"> - Fournissez les renseignements concernant chacune des personnes faisant partie de la délégation. Entrez le coût du voyage, basé sur les tarifs de voyage en classe économique.</t>
  </si>
  <si>
    <t>PAYS</t>
  </si>
  <si>
    <t>PROVINCE</t>
  </si>
  <si>
    <t>v.201901</t>
  </si>
  <si>
    <r>
      <t xml:space="preserve"> - Vous pouvez également soumettre une mise à jour de vos Notes au budget. Au besoin, vous pouvez inscrire vos nouvelles données en remplacement de celles déjà fournies dans l'onglet « </t>
    </r>
    <r>
      <rPr>
        <sz val="11"/>
        <color theme="3"/>
        <rFont val="Arial"/>
        <family val="2"/>
      </rPr>
      <t xml:space="preserve">E Annexe - Dépl multiples </t>
    </r>
    <r>
      <rPr>
        <sz val="11"/>
        <rFont val="Arial"/>
        <family val="2"/>
      </rPr>
      <t xml:space="preserve">». </t>
    </r>
  </si>
  <si>
    <r>
      <t xml:space="preserve"> - Si vous complétez l'onglet « </t>
    </r>
    <r>
      <rPr>
        <sz val="11"/>
        <color theme="3"/>
        <rFont val="Arial"/>
        <family val="2"/>
      </rPr>
      <t>E Annexe - Dépl multiples</t>
    </r>
    <r>
      <rPr>
        <sz val="11"/>
        <rFont val="Arial"/>
        <family val="2"/>
      </rPr>
      <t xml:space="preserve"> » : transférez le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Total des frais de déplacement  - Déplacement 1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(ligne </t>
    </r>
    <r>
      <rPr>
        <sz val="11"/>
        <color theme="3"/>
        <rFont val="Arial"/>
        <family val="2"/>
      </rPr>
      <t>77</t>
    </r>
    <r>
      <rPr>
        <sz val="11"/>
        <rFont val="Arial"/>
        <family val="2"/>
      </rPr>
      <t xml:space="preserve">) à l'onglet « </t>
    </r>
    <r>
      <rPr>
        <sz val="11"/>
        <color theme="3"/>
        <rFont val="Arial"/>
        <family val="2"/>
      </rPr>
      <t>D Budget - Dépl multiples</t>
    </r>
    <r>
      <rPr>
        <sz val="11"/>
        <rFont val="Arial"/>
        <family val="2"/>
      </rPr>
      <t xml:space="preserve"> » (ligne </t>
    </r>
    <r>
      <rPr>
        <sz val="11"/>
        <color theme="3"/>
        <rFont val="Arial"/>
        <family val="2"/>
      </rPr>
      <t>24</t>
    </r>
    <r>
      <rPr>
        <sz val="11"/>
        <rFont val="Arial"/>
        <family val="2"/>
      </rPr>
      <t xml:space="preserve">, colonne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Déplacement 1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), le total pour le déplacement  2 (ligne </t>
    </r>
    <r>
      <rPr>
        <sz val="11"/>
        <color theme="3"/>
        <rFont val="Arial"/>
        <family val="2"/>
      </rPr>
      <t>77</t>
    </r>
    <r>
      <rPr>
        <sz val="11"/>
        <rFont val="Arial"/>
        <family val="2"/>
      </rPr>
      <t xml:space="preserve">) à l'onglet </t>
    </r>
    <r>
      <rPr>
        <sz val="11"/>
        <color theme="3"/>
        <rFont val="Arial"/>
        <family val="2"/>
      </rPr>
      <t>D</t>
    </r>
    <r>
      <rPr>
        <sz val="11"/>
        <rFont val="Arial"/>
        <family val="2"/>
      </rPr>
      <t xml:space="preserve"> (ligne </t>
    </r>
    <r>
      <rPr>
        <sz val="11"/>
        <color theme="3"/>
        <rFont val="Arial"/>
        <family val="2"/>
      </rPr>
      <t>24</t>
    </r>
    <r>
      <rPr>
        <sz val="11"/>
        <rFont val="Arial"/>
        <family val="2"/>
      </rPr>
      <t xml:space="preserve">, colonne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Déplacement 2 </t>
    </r>
    <r>
      <rPr>
        <sz val="11"/>
        <rFont val="Calibri"/>
        <family val="2"/>
      </rPr>
      <t>»</t>
    </r>
    <r>
      <rPr>
        <sz val="11"/>
        <rFont val="Arial"/>
        <family val="2"/>
      </rPr>
      <t>, et ainsi de suite.</t>
    </r>
  </si>
  <si>
    <t>Date of departure (example: 5-Jan-2019)</t>
  </si>
  <si>
    <t>FOR LOCKED VERSION</t>
  </si>
  <si>
    <t xml:space="preserve"> - white font columns A-D</t>
  </si>
  <si>
    <t xml:space="preserve"> - hide columns A-D</t>
  </si>
  <si>
    <t xml:space="preserve"> - protect tab</t>
  </si>
  <si>
    <t xml:space="preserve"> - hide tab</t>
  </si>
  <si>
    <t>Veuillez indiquer tous les voyageurs et leurs rôles ici ou au bas du budget ou dans la demande.</t>
  </si>
  <si>
    <t>Indiquez ci-dessous les autres sources de subventions et de revenus ou les coûts payés par l'hôte.  Veuillez indiquer si les montants sont confirmés ou non.</t>
  </si>
  <si>
    <t>Voyageurs  et leurs rôles  :</t>
  </si>
  <si>
    <t>Voyageurs et leurs rôles 1</t>
  </si>
  <si>
    <t>Voyageurs et leurs rôles 2</t>
  </si>
  <si>
    <t>Voyageurs et leurs rôles 3</t>
  </si>
  <si>
    <t>Autres sources de subventions et de revenus ou les coûts payés par l'hôte :</t>
  </si>
  <si>
    <t>Voyageurs  et leurs rôles 5</t>
  </si>
  <si>
    <t>Voyageurs  et leurs rôles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</si>
</sst>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&quot;$&quot;#,##0;[Red]&quot;$&quot;#,##0"/>
    <numFmt numFmtId="168" formatCode="_(* #,##0_);_(* \(#,##0\);_(* &quot;-&quot;??_);_(@_)"/>
    <numFmt numFmtId="169" formatCode="_(&quot;$&quot;* #,##0_);_(&quot;$&quot;* \(#,##0\);_(&quot;$&quot;* &quot;-&quot;??_);_(@_)"/>
    <numFmt numFmtId="170" formatCode="#,##0;[Red]#,##0"/>
    <numFmt numFmtId="171" formatCode="_-* #,##0_-;\-* #,##0_-;_-* &quot;-&quot;??_-;_-@_-"/>
    <numFmt numFmtId="172" formatCode="_ * #,##0.00_)\ &quot;$&quot;_ ;_ * \(#,##0.00\)\ &quot;$&quot;_ ;_ * &quot;-&quot;??_)\ &quot;$&quot;_ ;_ @_ "/>
    <numFmt numFmtId="173" formatCode="#,##0\ [$$-C0C]"/>
    <numFmt numFmtId="174" formatCode="[$-40C]d\-mmm\-yyyy;@"/>
    <numFmt numFmtId="175" formatCode="#\ ###\ ##0\ [$$-C0C]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11"/>
      <color theme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rgb="FFFAFAFA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3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47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6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3" applyNumberFormat="0">
      <alignment vertical="center" wrapText="1"/>
    </xf>
    <xf numFmtId="0" fontId="14" fillId="0" borderId="0"/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19" applyNumberFormat="0" applyAlignment="0" applyProtection="0"/>
    <xf numFmtId="0" fontId="26" fillId="15" borderId="20" applyNumberFormat="0" applyAlignment="0" applyProtection="0"/>
    <xf numFmtId="0" fontId="27" fillId="15" borderId="19" applyNumberFormat="0" applyAlignment="0" applyProtection="0"/>
    <xf numFmtId="0" fontId="28" fillId="0" borderId="21" applyNumberFormat="0" applyFill="0" applyAlignment="0" applyProtection="0"/>
    <xf numFmtId="0" fontId="29" fillId="16" borderId="22" applyNumberFormat="0" applyAlignment="0" applyProtection="0"/>
    <xf numFmtId="0" fontId="2" fillId="0" borderId="0" applyNumberFormat="0" applyFill="0" applyBorder="0" applyAlignment="0" applyProtection="0"/>
    <xf numFmtId="0" fontId="1" fillId="17" borderId="23" applyNumberFormat="0" applyFont="0" applyAlignment="0" applyProtection="0"/>
    <xf numFmtId="0" fontId="30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1" fillId="4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/>
    <xf numFmtId="0" fontId="4" fillId="0" borderId="0" xfId="0" applyFont="1" applyFill="1" applyBorder="1"/>
    <xf numFmtId="0" fontId="4" fillId="9" borderId="3" xfId="0" applyFont="1" applyFill="1" applyBorder="1"/>
    <xf numFmtId="0" fontId="4" fillId="4" borderId="0" xfId="0" applyFont="1" applyFill="1"/>
    <xf numFmtId="0" fontId="9" fillId="0" borderId="0" xfId="0" applyFont="1" applyBorder="1" applyAlignment="1">
      <alignment vertical="center" wrapText="1"/>
    </xf>
    <xf numFmtId="0" fontId="4" fillId="0" borderId="0" xfId="0" applyFont="1" applyBorder="1"/>
    <xf numFmtId="0" fontId="7" fillId="0" borderId="0" xfId="0" applyFont="1"/>
    <xf numFmtId="0" fontId="6" fillId="8" borderId="7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vertical="center" wrapText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4" fillId="0" borderId="9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170" fontId="4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8" xfId="0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167" fontId="9" fillId="3" borderId="4" xfId="0" applyNumberFormat="1" applyFont="1" applyFill="1" applyBorder="1" applyAlignment="1" applyProtection="1">
      <alignment horizontal="left" vertical="top" wrapText="1"/>
      <protection hidden="1"/>
    </xf>
    <xf numFmtId="167" fontId="9" fillId="3" borderId="5" xfId="0" applyNumberFormat="1" applyFont="1" applyFill="1" applyBorder="1" applyAlignment="1" applyProtection="1">
      <alignment horizontal="left" vertical="top" wrapText="1"/>
      <protection hidden="1"/>
    </xf>
    <xf numFmtId="167" fontId="9" fillId="3" borderId="6" xfId="0" applyNumberFormat="1" applyFont="1" applyFill="1" applyBorder="1" applyAlignment="1" applyProtection="1">
      <alignment horizontal="left" vertical="top" wrapText="1"/>
      <protection hidden="1"/>
    </xf>
    <xf numFmtId="167" fontId="9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/>
    <xf numFmtId="0" fontId="6" fillId="7" borderId="7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vertical="center" wrapText="1"/>
      <protection hidden="1"/>
    </xf>
    <xf numFmtId="166" fontId="9" fillId="0" borderId="3" xfId="0" applyNumberFormat="1" applyFont="1" applyFill="1" applyBorder="1" applyAlignment="1" applyProtection="1">
      <alignment vertical="center" wrapText="1"/>
      <protection hidden="1"/>
    </xf>
    <xf numFmtId="166" fontId="9" fillId="5" borderId="3" xfId="0" applyNumberFormat="1" applyFont="1" applyFill="1" applyBorder="1" applyAlignment="1" applyProtection="1">
      <alignment vertical="center" wrapText="1"/>
      <protection hidden="1"/>
    </xf>
    <xf numFmtId="166" fontId="10" fillId="0" borderId="1" xfId="0" applyNumberFormat="1" applyFont="1" applyFill="1" applyBorder="1" applyAlignment="1" applyProtection="1">
      <alignment vertical="center" wrapText="1"/>
      <protection hidden="1"/>
    </xf>
    <xf numFmtId="170" fontId="13" fillId="0" borderId="0" xfId="0" applyNumberFormat="1" applyFont="1" applyFill="1" applyBorder="1" applyAlignment="1" applyProtection="1">
      <alignment vertical="center" wrapText="1"/>
      <protection hidden="1"/>
    </xf>
    <xf numFmtId="166" fontId="6" fillId="6" borderId="3" xfId="0" applyNumberFormat="1" applyFont="1" applyFill="1" applyBorder="1" applyAlignment="1" applyProtection="1">
      <alignment vertical="center" wrapText="1"/>
      <protection hidden="1"/>
    </xf>
    <xf numFmtId="170" fontId="4" fillId="0" borderId="0" xfId="0" applyNumberFormat="1" applyFont="1" applyBorder="1" applyAlignment="1" applyProtection="1">
      <alignment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173" fontId="4" fillId="4" borderId="7" xfId="2" applyNumberFormat="1" applyFont="1" applyFill="1" applyBorder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10" fillId="0" borderId="9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6" fillId="2" borderId="8" xfId="0" applyFont="1" applyFill="1" applyBorder="1" applyAlignment="1" applyProtection="1">
      <protection hidden="1"/>
    </xf>
    <xf numFmtId="0" fontId="6" fillId="2" borderId="10" xfId="0" applyFont="1" applyFill="1" applyBorder="1" applyAlignment="1" applyProtection="1">
      <protection hidden="1"/>
    </xf>
    <xf numFmtId="0" fontId="6" fillId="2" borderId="11" xfId="0" applyFont="1" applyFill="1" applyBorder="1" applyAlignment="1" applyProtection="1">
      <protection hidden="1"/>
    </xf>
    <xf numFmtId="0" fontId="4" fillId="0" borderId="12" xfId="0" applyFont="1" applyFill="1" applyBorder="1" applyProtection="1">
      <protection hidden="1"/>
    </xf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Protection="1"/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4" fillId="0" borderId="9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4" fillId="0" borderId="13" xfId="0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4" fillId="0" borderId="15" xfId="0" applyFont="1" applyFill="1" applyBorder="1" applyProtection="1">
      <protection hidden="1"/>
    </xf>
    <xf numFmtId="0" fontId="4" fillId="0" borderId="0" xfId="0" applyFont="1" applyFill="1" applyBorder="1" applyProtection="1"/>
    <xf numFmtId="0" fontId="6" fillId="42" borderId="8" xfId="0" applyFont="1" applyFill="1" applyBorder="1" applyAlignment="1" applyProtection="1">
      <protection hidden="1"/>
    </xf>
    <xf numFmtId="0" fontId="6" fillId="42" borderId="10" xfId="0" applyFont="1" applyFill="1" applyBorder="1" applyAlignment="1" applyProtection="1">
      <protection hidden="1"/>
    </xf>
    <xf numFmtId="0" fontId="6" fillId="42" borderId="11" xfId="0" applyFont="1" applyFill="1" applyBorder="1" applyAlignment="1" applyProtection="1">
      <protection hidden="1"/>
    </xf>
    <xf numFmtId="0" fontId="7" fillId="0" borderId="0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175" fontId="4" fillId="4" borderId="1" xfId="2" applyNumberFormat="1" applyFont="1" applyFill="1" applyBorder="1" applyProtection="1">
      <protection hidden="1"/>
    </xf>
    <xf numFmtId="175" fontId="4" fillId="4" borderId="7" xfId="2" applyNumberFormat="1" applyFont="1" applyFill="1" applyBorder="1" applyProtection="1">
      <protection hidden="1"/>
    </xf>
    <xf numFmtId="175" fontId="7" fillId="4" borderId="7" xfId="2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175" fontId="4" fillId="4" borderId="3" xfId="2" applyNumberFormat="1" applyFont="1" applyFill="1" applyBorder="1" applyAlignment="1" applyProtection="1">
      <alignment wrapText="1"/>
      <protection hidden="1"/>
    </xf>
    <xf numFmtId="168" fontId="4" fillId="0" borderId="3" xfId="1" applyNumberFormat="1" applyFont="1" applyFill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locked="0"/>
    </xf>
    <xf numFmtId="175" fontId="7" fillId="4" borderId="3" xfId="2" applyNumberFormat="1" applyFont="1" applyFill="1" applyBorder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3" xfId="0" applyFont="1" applyBorder="1" applyAlignment="1" applyProtection="1">
      <alignment wrapText="1"/>
      <protection locked="0"/>
    </xf>
    <xf numFmtId="166" fontId="10" fillId="0" borderId="1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Protection="1">
      <protection hidden="1"/>
    </xf>
    <xf numFmtId="0" fontId="10" fillId="0" borderId="0" xfId="0" applyFont="1" applyFill="1" applyAlignment="1" applyProtection="1">
      <alignment horizontal="left" wrapText="1"/>
      <protection hidden="1"/>
    </xf>
    <xf numFmtId="0" fontId="4" fillId="0" borderId="9" xfId="0" applyFont="1" applyBorder="1"/>
    <xf numFmtId="0" fontId="4" fillId="0" borderId="12" xfId="0" applyFont="1" applyBorder="1"/>
    <xf numFmtId="0" fontId="10" fillId="0" borderId="0" xfId="0" applyFont="1" applyFill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4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167" fontId="9" fillId="3" borderId="3" xfId="0" applyNumberFormat="1" applyFont="1" applyFill="1" applyBorder="1" applyAlignment="1">
      <alignment vertical="top"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vertical="center" wrapText="1"/>
      <protection hidden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169" fontId="10" fillId="0" borderId="3" xfId="2" applyNumberFormat="1" applyFont="1" applyFill="1" applyBorder="1" applyAlignment="1" applyProtection="1">
      <alignment vertical="center" wrapText="1"/>
      <protection locked="0"/>
    </xf>
    <xf numFmtId="167" fontId="10" fillId="0" borderId="3" xfId="0" applyNumberFormat="1" applyFont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wrapText="1"/>
    </xf>
    <xf numFmtId="167" fontId="10" fillId="0" borderId="3" xfId="0" applyNumberFormat="1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67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Border="1" applyAlignment="1" applyProtection="1">
      <alignment wrapText="1"/>
      <protection locked="0"/>
    </xf>
    <xf numFmtId="169" fontId="4" fillId="0" borderId="3" xfId="2" applyNumberFormat="1" applyFont="1" applyBorder="1" applyAlignment="1" applyProtection="1">
      <alignment wrapText="1"/>
      <protection locked="0"/>
    </xf>
    <xf numFmtId="169" fontId="4" fillId="0" borderId="6" xfId="2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hidden="1"/>
    </xf>
    <xf numFmtId="167" fontId="9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Protection="1"/>
    <xf numFmtId="0" fontId="4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0" fillId="0" borderId="0" xfId="0" applyFill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wrapText="1"/>
      <protection hidden="1"/>
    </xf>
    <xf numFmtId="0" fontId="10" fillId="0" borderId="14" xfId="0" applyFont="1" applyFill="1" applyBorder="1" applyProtection="1">
      <protection hidden="1"/>
    </xf>
    <xf numFmtId="0" fontId="37" fillId="0" borderId="0" xfId="0" applyFont="1" applyFill="1"/>
    <xf numFmtId="0" fontId="10" fillId="0" borderId="0" xfId="0" applyFont="1" applyFill="1" applyAlignment="1" applyProtection="1"/>
    <xf numFmtId="170" fontId="10" fillId="0" borderId="0" xfId="0" applyNumberFormat="1" applyFont="1" applyBorder="1" applyAlignment="1" applyProtection="1">
      <alignment vertical="center" wrapText="1"/>
      <protection hidden="1"/>
    </xf>
    <xf numFmtId="173" fontId="4" fillId="0" borderId="0" xfId="0" applyNumberFormat="1" applyFont="1" applyAlignment="1" applyProtection="1">
      <alignment wrapText="1"/>
      <protection hidden="1"/>
    </xf>
    <xf numFmtId="173" fontId="4" fillId="0" borderId="0" xfId="0" applyNumberFormat="1" applyFont="1" applyFill="1" applyBorder="1" applyAlignment="1" applyProtection="1">
      <alignment wrapText="1"/>
      <protection hidden="1"/>
    </xf>
    <xf numFmtId="173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73" fontId="4" fillId="0" borderId="0" xfId="0" applyNumberFormat="1" applyFont="1" applyBorder="1" applyAlignment="1" applyProtection="1">
      <alignment wrapText="1"/>
      <protection hidden="1"/>
    </xf>
    <xf numFmtId="0" fontId="37" fillId="0" borderId="0" xfId="0" applyFont="1"/>
    <xf numFmtId="0" fontId="40" fillId="0" borderId="0" xfId="0" applyFont="1" applyProtection="1">
      <protection hidden="1"/>
    </xf>
    <xf numFmtId="0" fontId="37" fillId="0" borderId="0" xfId="0" applyFont="1" applyAlignment="1">
      <alignment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3" xfId="2" applyNumberFormat="1" applyFont="1" applyFill="1" applyBorder="1" applyAlignment="1" applyProtection="1">
      <alignment wrapText="1"/>
      <protection hidden="1"/>
    </xf>
    <xf numFmtId="0" fontId="4" fillId="0" borderId="3" xfId="0" applyFont="1" applyFill="1" applyBorder="1"/>
    <xf numFmtId="173" fontId="4" fillId="0" borderId="3" xfId="2" applyNumberFormat="1" applyFont="1" applyFill="1" applyBorder="1" applyAlignment="1" applyProtection="1">
      <alignment wrapText="1"/>
      <protection hidden="1"/>
    </xf>
    <xf numFmtId="175" fontId="7" fillId="0" borderId="3" xfId="2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68" fontId="4" fillId="43" borderId="3" xfId="1" applyNumberFormat="1" applyFont="1" applyFill="1" applyBorder="1" applyAlignment="1" applyProtection="1">
      <alignment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175" fontId="4" fillId="43" borderId="3" xfId="2" applyNumberFormat="1" applyFont="1" applyFill="1" applyBorder="1" applyAlignment="1" applyProtection="1">
      <alignment wrapText="1"/>
      <protection locked="0" hidden="1"/>
    </xf>
    <xf numFmtId="173" fontId="4" fillId="43" borderId="3" xfId="2" applyNumberFormat="1" applyFont="1" applyFill="1" applyBorder="1" applyAlignment="1" applyProtection="1">
      <alignment wrapText="1"/>
      <protection locked="0"/>
    </xf>
    <xf numFmtId="166" fontId="4" fillId="0" borderId="0" xfId="2" applyNumberFormat="1" applyFont="1" applyAlignment="1" applyProtection="1">
      <alignment wrapText="1"/>
      <protection hidden="1"/>
    </xf>
    <xf numFmtId="166" fontId="10" fillId="0" borderId="0" xfId="2" applyNumberFormat="1" applyFont="1" applyAlignment="1" applyProtection="1">
      <alignment wrapText="1"/>
      <protection hidden="1"/>
    </xf>
    <xf numFmtId="166" fontId="4" fillId="0" borderId="38" xfId="2" applyNumberFormat="1" applyFont="1" applyBorder="1" applyAlignment="1" applyProtection="1">
      <alignment wrapText="1"/>
      <protection locked="0" hidden="1"/>
    </xf>
    <xf numFmtId="166" fontId="4" fillId="0" borderId="39" xfId="2" applyNumberFormat="1" applyFont="1" applyBorder="1" applyAlignment="1" applyProtection="1">
      <alignment wrapText="1"/>
      <protection locked="0" hidden="1"/>
    </xf>
    <xf numFmtId="166" fontId="4" fillId="0" borderId="40" xfId="2" applyNumberFormat="1" applyFont="1" applyBorder="1" applyAlignment="1" applyProtection="1">
      <alignment wrapText="1"/>
      <protection locked="0" hidden="1"/>
    </xf>
    <xf numFmtId="166" fontId="4" fillId="0" borderId="41" xfId="2" applyNumberFormat="1" applyFont="1" applyBorder="1" applyAlignment="1" applyProtection="1">
      <alignment wrapText="1"/>
      <protection locked="0" hidden="1"/>
    </xf>
    <xf numFmtId="166" fontId="4" fillId="0" borderId="42" xfId="2" applyNumberFormat="1" applyFont="1" applyBorder="1" applyAlignment="1" applyProtection="1">
      <alignment wrapText="1"/>
      <protection locked="0" hidden="1"/>
    </xf>
    <xf numFmtId="166" fontId="4" fillId="0" borderId="43" xfId="2" applyNumberFormat="1" applyFont="1" applyBorder="1" applyAlignment="1" applyProtection="1">
      <alignment wrapText="1"/>
      <protection locked="0" hidden="1"/>
    </xf>
    <xf numFmtId="166" fontId="4" fillId="0" borderId="0" xfId="2" applyNumberFormat="1" applyFont="1" applyAlignment="1" applyProtection="1">
      <alignment vertical="center" wrapText="1"/>
      <protection hidden="1"/>
    </xf>
    <xf numFmtId="166" fontId="4" fillId="0" borderId="47" xfId="2" applyNumberFormat="1" applyFont="1" applyBorder="1" applyAlignment="1" applyProtection="1">
      <alignment wrapText="1"/>
      <protection locked="0" hidden="1"/>
    </xf>
    <xf numFmtId="166" fontId="4" fillId="0" borderId="48" xfId="2" applyNumberFormat="1" applyFont="1" applyBorder="1" applyAlignment="1" applyProtection="1">
      <alignment wrapText="1"/>
      <protection locked="0" hidden="1"/>
    </xf>
    <xf numFmtId="166" fontId="4" fillId="0" borderId="49" xfId="2" applyNumberFormat="1" applyFont="1" applyBorder="1" applyAlignment="1" applyProtection="1">
      <alignment wrapText="1"/>
      <protection locked="0" hidden="1"/>
    </xf>
    <xf numFmtId="166" fontId="4" fillId="0" borderId="48" xfId="2" applyNumberFormat="1" applyFont="1" applyFill="1" applyBorder="1" applyAlignment="1" applyProtection="1">
      <alignment wrapText="1"/>
      <protection locked="0" hidden="1"/>
    </xf>
    <xf numFmtId="166" fontId="4" fillId="0" borderId="50" xfId="2" applyNumberFormat="1" applyFont="1" applyBorder="1" applyAlignment="1" applyProtection="1">
      <alignment wrapText="1"/>
      <protection locked="0" hidden="1"/>
    </xf>
    <xf numFmtId="166" fontId="4" fillId="0" borderId="39" xfId="2" applyNumberFormat="1" applyFont="1" applyFill="1" applyBorder="1" applyAlignment="1" applyProtection="1">
      <alignment wrapText="1"/>
      <protection locked="0" hidden="1"/>
    </xf>
    <xf numFmtId="166" fontId="4" fillId="0" borderId="51" xfId="2" applyNumberFormat="1" applyFont="1" applyBorder="1" applyAlignment="1" applyProtection="1">
      <alignment wrapText="1"/>
      <protection locked="0" hidden="1"/>
    </xf>
    <xf numFmtId="166" fontId="4" fillId="0" borderId="42" xfId="2" applyNumberFormat="1" applyFont="1" applyFill="1" applyBorder="1" applyAlignment="1" applyProtection="1">
      <alignment wrapText="1"/>
      <protection locked="0" hidden="1"/>
    </xf>
    <xf numFmtId="174" fontId="10" fillId="43" borderId="3" xfId="0" applyNumberFormat="1" applyFont="1" applyFill="1" applyBorder="1" applyAlignment="1" applyProtection="1">
      <alignment horizontal="left" vertical="center" wrapText="1"/>
      <protection locked="0"/>
    </xf>
    <xf numFmtId="174" fontId="10" fillId="43" borderId="3" xfId="0" applyNumberFormat="1" applyFont="1" applyFill="1" applyBorder="1" applyAlignment="1" applyProtection="1">
      <alignment horizontal="center" vertical="center" wrapText="1"/>
      <protection locked="0"/>
    </xf>
    <xf numFmtId="173" fontId="10" fillId="43" borderId="3" xfId="2" applyNumberFormat="1" applyFont="1" applyFill="1" applyBorder="1" applyAlignment="1" applyProtection="1">
      <alignment wrapText="1"/>
      <protection locked="0"/>
    </xf>
    <xf numFmtId="167" fontId="6" fillId="6" borderId="52" xfId="0" applyNumberFormat="1" applyFont="1" applyFill="1" applyBorder="1" applyAlignment="1" applyProtection="1">
      <alignment vertical="top" wrapText="1"/>
      <protection hidden="1"/>
    </xf>
    <xf numFmtId="167" fontId="9" fillId="3" borderId="53" xfId="0" applyNumberFormat="1" applyFont="1" applyFill="1" applyBorder="1" applyAlignment="1">
      <alignment vertical="top" wrapText="1"/>
    </xf>
    <xf numFmtId="0" fontId="10" fillId="0" borderId="44" xfId="0" applyFont="1" applyBorder="1" applyAlignment="1" applyProtection="1">
      <alignment wrapText="1"/>
      <protection locked="0"/>
    </xf>
    <xf numFmtId="166" fontId="6" fillId="44" borderId="52" xfId="0" applyNumberFormat="1" applyFont="1" applyFill="1" applyBorder="1" applyAlignment="1" applyProtection="1">
      <alignment vertical="center" wrapText="1"/>
      <protection hidden="1"/>
    </xf>
    <xf numFmtId="167" fontId="6" fillId="44" borderId="52" xfId="0" applyNumberFormat="1" applyFont="1" applyFill="1" applyBorder="1" applyAlignment="1" applyProtection="1">
      <alignment vertical="top" wrapText="1"/>
      <protection hidden="1"/>
    </xf>
    <xf numFmtId="168" fontId="4" fillId="43" borderId="3" xfId="1" applyNumberFormat="1" applyFont="1" applyFill="1" applyBorder="1" applyProtection="1">
      <protection locked="0"/>
    </xf>
    <xf numFmtId="0" fontId="4" fillId="43" borderId="3" xfId="0" applyFont="1" applyFill="1" applyBorder="1" applyProtection="1">
      <protection locked="0"/>
    </xf>
    <xf numFmtId="0" fontId="4" fillId="43" borderId="1" xfId="0" applyFont="1" applyFill="1" applyBorder="1" applyProtection="1">
      <protection locked="0"/>
    </xf>
    <xf numFmtId="175" fontId="4" fillId="43" borderId="3" xfId="2" applyNumberFormat="1" applyFont="1" applyFill="1" applyBorder="1" applyAlignment="1" applyProtection="1">
      <alignment wrapText="1"/>
      <protection locked="0"/>
    </xf>
    <xf numFmtId="175" fontId="4" fillId="45" borderId="53" xfId="2" applyNumberFormat="1" applyFont="1" applyFill="1" applyBorder="1" applyAlignment="1" applyProtection="1">
      <alignment wrapText="1"/>
      <protection locked="0"/>
    </xf>
    <xf numFmtId="175" fontId="4" fillId="0" borderId="53" xfId="2" applyNumberFormat="1" applyFont="1" applyFill="1" applyBorder="1" applyAlignment="1" applyProtection="1">
      <alignment wrapText="1"/>
      <protection hidden="1"/>
    </xf>
    <xf numFmtId="174" fontId="10" fillId="43" borderId="1" xfId="0" applyNumberFormat="1" applyFont="1" applyFill="1" applyBorder="1" applyAlignment="1" applyProtection="1">
      <alignment vertical="center" wrapText="1"/>
      <protection locked="0"/>
    </xf>
    <xf numFmtId="174" fontId="10" fillId="43" borderId="25" xfId="0" applyNumberFormat="1" applyFont="1" applyFill="1" applyBorder="1" applyAlignment="1" applyProtection="1">
      <alignment vertical="center" wrapText="1"/>
      <protection locked="0"/>
    </xf>
    <xf numFmtId="14" fontId="9" fillId="0" borderId="25" xfId="0" applyNumberFormat="1" applyFont="1" applyBorder="1" applyAlignment="1" applyProtection="1">
      <alignment horizontal="center" vertical="center" wrapText="1"/>
      <protection hidden="1"/>
    </xf>
    <xf numFmtId="14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0" applyNumberFormat="1" applyFont="1" applyBorder="1" applyAlignment="1" applyProtection="1">
      <alignment horizontal="center" vertical="center" wrapText="1"/>
      <protection hidden="1"/>
    </xf>
    <xf numFmtId="167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75" fontId="4" fillId="45" borderId="53" xfId="2" applyNumberFormat="1" applyFont="1" applyFill="1" applyBorder="1" applyAlignment="1" applyProtection="1">
      <alignment wrapText="1"/>
      <protection locked="0" hidden="1"/>
    </xf>
    <xf numFmtId="0" fontId="10" fillId="0" borderId="44" xfId="0" applyFont="1" applyFill="1" applyBorder="1" applyAlignment="1" applyProtection="1">
      <alignment vertical="center" wrapText="1"/>
      <protection locked="0"/>
    </xf>
    <xf numFmtId="166" fontId="7" fillId="0" borderId="37" xfId="2" applyNumberFormat="1" applyFont="1" applyFill="1" applyBorder="1" applyAlignment="1" applyProtection="1">
      <alignment vertical="top" wrapText="1"/>
      <protection hidden="1"/>
    </xf>
    <xf numFmtId="0" fontId="41" fillId="0" borderId="0" xfId="0" applyFont="1"/>
    <xf numFmtId="166" fontId="4" fillId="0" borderId="54" xfId="2" applyNumberFormat="1" applyFont="1" applyBorder="1" applyAlignment="1" applyProtection="1">
      <alignment wrapText="1"/>
      <protection locked="0" hidden="1"/>
    </xf>
    <xf numFmtId="166" fontId="7" fillId="0" borderId="46" xfId="2" applyNumberFormat="1" applyFont="1" applyFill="1" applyBorder="1" applyAlignment="1" applyProtection="1">
      <alignment vertical="top"/>
      <protection hidden="1"/>
    </xf>
    <xf numFmtId="166" fontId="7" fillId="0" borderId="55" xfId="2" applyNumberFormat="1" applyFont="1" applyBorder="1" applyAlignment="1" applyProtection="1">
      <alignment wrapText="1"/>
      <protection hidden="1"/>
    </xf>
    <xf numFmtId="166" fontId="4" fillId="0" borderId="45" xfId="2" applyNumberFormat="1" applyFont="1" applyFill="1" applyBorder="1" applyAlignment="1" applyProtection="1">
      <alignment wrapText="1"/>
      <protection hidden="1"/>
    </xf>
    <xf numFmtId="0" fontId="39" fillId="0" borderId="0" xfId="63" applyFont="1" applyFill="1" applyAlignment="1" applyProtection="1">
      <alignment horizontal="left" wrapText="1"/>
      <protection hidden="1"/>
    </xf>
    <xf numFmtId="0" fontId="10" fillId="0" borderId="0" xfId="0" applyFont="1" applyFill="1" applyAlignment="1" applyProtection="1">
      <alignment horizontal="left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6" fillId="2" borderId="25" xfId="0" applyFont="1" applyFill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2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12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12" xfId="0" applyFont="1" applyBorder="1" applyAlignment="1" applyProtection="1">
      <alignment horizontal="left" wrapText="1"/>
      <protection hidden="1"/>
    </xf>
    <xf numFmtId="0" fontId="4" fillId="0" borderId="9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wrapText="1"/>
    </xf>
    <xf numFmtId="166" fontId="7" fillId="0" borderId="46" xfId="2" applyNumberFormat="1" applyFont="1" applyFill="1" applyBorder="1" applyAlignment="1" applyProtection="1">
      <alignment wrapText="1"/>
      <protection hidden="1"/>
    </xf>
    <xf numFmtId="166" fontId="7" fillId="0" borderId="45" xfId="2" applyNumberFormat="1" applyFont="1" applyFill="1" applyBorder="1" applyAlignment="1" applyProtection="1">
      <alignment wrapText="1"/>
      <protection hidden="1"/>
    </xf>
    <xf numFmtId="167" fontId="6" fillId="2" borderId="4" xfId="0" applyNumberFormat="1" applyFont="1" applyFill="1" applyBorder="1" applyAlignment="1" applyProtection="1">
      <alignment horizontal="left" vertical="center" wrapText="1"/>
      <protection hidden="1"/>
    </xf>
    <xf numFmtId="167" fontId="6" fillId="2" borderId="5" xfId="0" applyNumberFormat="1" applyFont="1" applyFill="1" applyBorder="1" applyAlignment="1" applyProtection="1">
      <alignment horizontal="left" vertical="center" wrapText="1"/>
      <protection hidden="1"/>
    </xf>
    <xf numFmtId="167" fontId="6" fillId="2" borderId="6" xfId="0" applyNumberFormat="1" applyFont="1" applyFill="1" applyBorder="1" applyAlignment="1" applyProtection="1">
      <alignment horizontal="left" vertical="center" wrapText="1"/>
      <protection hidden="1"/>
    </xf>
    <xf numFmtId="167" fontId="9" fillId="3" borderId="1" xfId="0" applyNumberFormat="1" applyFont="1" applyFill="1" applyBorder="1" applyAlignment="1" applyProtection="1">
      <alignment horizontal="left" vertical="top" wrapText="1"/>
      <protection hidden="1"/>
    </xf>
    <xf numFmtId="0" fontId="17" fillId="2" borderId="1" xfId="3" applyFont="1" applyFill="1" applyBorder="1" applyAlignment="1" applyProtection="1">
      <alignment horizontal="center" wrapText="1"/>
      <protection hidden="1"/>
    </xf>
    <xf numFmtId="166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7" fontId="9" fillId="3" borderId="3" xfId="0" applyNumberFormat="1" applyFont="1" applyFill="1" applyBorder="1" applyAlignment="1" applyProtection="1">
      <alignment horizontal="left" vertical="top" wrapText="1"/>
      <protection hidden="1"/>
    </xf>
    <xf numFmtId="167" fontId="9" fillId="3" borderId="4" xfId="0" applyNumberFormat="1" applyFont="1" applyFill="1" applyBorder="1" applyAlignment="1">
      <alignment horizontal="left" vertical="center"/>
    </xf>
    <xf numFmtId="167" fontId="9" fillId="3" borderId="5" xfId="0" applyNumberFormat="1" applyFont="1" applyFill="1" applyBorder="1" applyAlignment="1">
      <alignment horizontal="left" vertical="center"/>
    </xf>
    <xf numFmtId="167" fontId="9" fillId="3" borderId="6" xfId="0" applyNumberFormat="1" applyFont="1" applyFill="1" applyBorder="1" applyAlignment="1">
      <alignment horizontal="left" vertical="center"/>
    </xf>
    <xf numFmtId="167" fontId="9" fillId="3" borderId="32" xfId="0" applyNumberFormat="1" applyFont="1" applyFill="1" applyBorder="1" applyAlignment="1" applyProtection="1">
      <alignment horizontal="left" vertical="top" wrapText="1"/>
      <protection hidden="1"/>
    </xf>
    <xf numFmtId="167" fontId="9" fillId="3" borderId="0" xfId="0" applyNumberFormat="1" applyFont="1" applyFill="1" applyBorder="1" applyAlignment="1" applyProtection="1">
      <alignment horizontal="left" vertical="top" wrapText="1"/>
      <protection hidden="1"/>
    </xf>
    <xf numFmtId="167" fontId="9" fillId="3" borderId="33" xfId="0" applyNumberFormat="1" applyFont="1" applyFill="1" applyBorder="1" applyAlignment="1" applyProtection="1">
      <alignment horizontal="left" vertical="top" wrapText="1"/>
      <protection hidden="1"/>
    </xf>
    <xf numFmtId="167" fontId="9" fillId="3" borderId="34" xfId="0" applyNumberFormat="1" applyFont="1" applyFill="1" applyBorder="1" applyAlignment="1" applyProtection="1">
      <alignment horizontal="left" vertical="top" wrapText="1"/>
      <protection hidden="1"/>
    </xf>
    <xf numFmtId="167" fontId="9" fillId="3" borderId="35" xfId="0" applyNumberFormat="1" applyFont="1" applyFill="1" applyBorder="1" applyAlignment="1" applyProtection="1">
      <alignment horizontal="left" vertical="top" wrapText="1"/>
      <protection hidden="1"/>
    </xf>
    <xf numFmtId="167" fontId="9" fillId="3" borderId="36" xfId="0" applyNumberFormat="1" applyFont="1" applyFill="1" applyBorder="1" applyAlignment="1" applyProtection="1">
      <alignment horizontal="left" vertical="top" wrapText="1"/>
      <protection hidden="1"/>
    </xf>
    <xf numFmtId="0" fontId="6" fillId="8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/>
    </xf>
    <xf numFmtId="0" fontId="6" fillId="8" borderId="3" xfId="0" applyFont="1" applyFill="1" applyBorder="1" applyAlignment="1" applyProtection="1">
      <alignment horizontal="center"/>
      <protection hidden="1"/>
    </xf>
    <xf numFmtId="166" fontId="9" fillId="5" borderId="4" xfId="0" applyNumberFormat="1" applyFont="1" applyFill="1" applyBorder="1" applyAlignment="1" applyProtection="1">
      <alignment horizontal="right" vertical="center" wrapText="1"/>
      <protection hidden="1"/>
    </xf>
    <xf numFmtId="166" fontId="9" fillId="5" borderId="5" xfId="0" applyNumberFormat="1" applyFont="1" applyFill="1" applyBorder="1" applyAlignment="1" applyProtection="1">
      <alignment horizontal="right" vertical="center" wrapText="1"/>
      <protection hidden="1"/>
    </xf>
    <xf numFmtId="166" fontId="9" fillId="5" borderId="6" xfId="0" applyNumberFormat="1" applyFont="1" applyFill="1" applyBorder="1" applyAlignment="1" applyProtection="1">
      <alignment horizontal="right" vertical="center" wrapText="1"/>
      <protection hidden="1"/>
    </xf>
    <xf numFmtId="0" fontId="36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1" xfId="3" applyFont="1" applyFill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174" fontId="10" fillId="43" borderId="1" xfId="0" applyNumberFormat="1" applyFont="1" applyFill="1" applyBorder="1" applyAlignment="1" applyProtection="1">
      <alignment horizontal="left" vertical="center" wrapText="1"/>
      <protection locked="0"/>
    </xf>
    <xf numFmtId="174" fontId="10" fillId="43" borderId="25" xfId="0" applyNumberFormat="1" applyFont="1" applyFill="1" applyBorder="1" applyAlignment="1" applyProtection="1">
      <alignment horizontal="left" vertical="center" wrapText="1"/>
      <protection locked="0"/>
    </xf>
    <xf numFmtId="167" fontId="9" fillId="3" borderId="4" xfId="0" applyNumberFormat="1" applyFont="1" applyFill="1" applyBorder="1" applyAlignment="1">
      <alignment horizontal="left" vertical="top"/>
    </xf>
    <xf numFmtId="167" fontId="9" fillId="3" borderId="5" xfId="0" applyNumberFormat="1" applyFont="1" applyFill="1" applyBorder="1" applyAlignment="1">
      <alignment horizontal="left" vertical="top"/>
    </xf>
    <xf numFmtId="167" fontId="9" fillId="3" borderId="6" xfId="0" applyNumberFormat="1" applyFont="1" applyFill="1" applyBorder="1" applyAlignment="1">
      <alignment horizontal="left" vertical="top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31" fillId="0" borderId="0" xfId="0" applyFont="1"/>
    <xf numFmtId="0" fontId="31" fillId="0" borderId="0" xfId="0" applyFont="1" applyFill="1"/>
    <xf numFmtId="171" fontId="31" fillId="0" borderId="0" xfId="1" applyNumberFormat="1" applyFont="1" applyFill="1"/>
    <xf numFmtId="171" fontId="31" fillId="0" borderId="0" xfId="1" applyNumberFormat="1" applyFont="1"/>
    <xf numFmtId="0" fontId="29" fillId="0" borderId="0" xfId="0" applyFont="1" applyFill="1"/>
    <xf numFmtId="0" fontId="29" fillId="0" borderId="0" xfId="0" applyFont="1" applyFill="1" applyAlignment="1">
      <alignment wrapText="1"/>
    </xf>
    <xf numFmtId="166" fontId="31" fillId="0" borderId="0" xfId="0" applyNumberFormat="1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/>
    <xf numFmtId="166" fontId="31" fillId="0" borderId="0" xfId="0" applyNumberFormat="1" applyFont="1" applyFill="1" applyAlignment="1"/>
    <xf numFmtId="169" fontId="31" fillId="0" borderId="0" xfId="2" applyNumberFormat="1" applyFont="1" applyFill="1"/>
    <xf numFmtId="169" fontId="31" fillId="0" borderId="0" xfId="0" applyNumberFormat="1" applyFont="1" applyFill="1"/>
    <xf numFmtId="0" fontId="44" fillId="0" borderId="8" xfId="0" applyFont="1" applyFill="1" applyBorder="1"/>
    <xf numFmtId="0" fontId="31" fillId="0" borderId="9" xfId="0" applyFont="1" applyFill="1" applyBorder="1"/>
  </cellXfs>
  <cellStyles count="64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" builtinId="3"/>
    <cellStyle name="Comma 2" xfId="4"/>
    <cellStyle name="Comma 2 2" xfId="62"/>
    <cellStyle name="Comma 2 3" xfId="60"/>
    <cellStyle name="Comma 2 4" xfId="11"/>
    <cellStyle name="Currency" xfId="2" builtinId="4"/>
    <cellStyle name="Currency 2" xfId="5"/>
    <cellStyle name="Currency 2 2" xfId="6"/>
    <cellStyle name="Currency 2 2 2" xfId="61"/>
    <cellStyle name="Currency 2 2 3" xfId="59"/>
    <cellStyle name="Currency 2 3" xfId="56"/>
    <cellStyle name="Currency 2 4" xfId="57"/>
    <cellStyle name="Currency 2 5" xfId="12"/>
    <cellStyle name="Currency 2 5 2" xfId="58"/>
    <cellStyle name="Currency 3" xfId="7"/>
    <cellStyle name="Currency 6" xfId="13"/>
    <cellStyle name="Explanatory Text" xfId="30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63" builtinId="8"/>
    <cellStyle name="Input" xfId="23" builtinId="20" customBuiltin="1"/>
    <cellStyle name="Line 4" xfId="8"/>
    <cellStyle name="Linked Cell" xfId="26" builtinId="24" customBuiltin="1"/>
    <cellStyle name="Neutral" xfId="22" builtinId="28" customBuiltin="1"/>
    <cellStyle name="Normal" xfId="0" builtinId="0"/>
    <cellStyle name="Normal 2" xfId="3"/>
    <cellStyle name="Normal 2 2" xfId="14"/>
    <cellStyle name="Normal 3" xfId="9"/>
    <cellStyle name="Note" xfId="29" builtinId="10" customBuiltin="1"/>
    <cellStyle name="Output" xfId="24" builtinId="21" customBuiltin="1"/>
    <cellStyle name="Percent 2" xfId="10"/>
    <cellStyle name="Title" xfId="15" builtinId="15" customBuiltin="1"/>
    <cellStyle name="Total" xfId="31" builtinId="25" customBuiltin="1"/>
    <cellStyle name="Warning Text" xfId="28" builtinId="11" customBuiltin="1"/>
  </cellStyles>
  <dxfs count="0"/>
  <tableStyles count="0" defaultTableStyle="TableStyleMedium2" defaultPivotStyle="PivotStyleLight16"/>
  <colors>
    <mruColors>
      <color rgb="FFFAFAFA"/>
      <color rgb="FF7379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11</xdr:row>
      <xdr:rowOff>114300</xdr:rowOff>
    </xdr:from>
    <xdr:to>
      <xdr:col>15</xdr:col>
      <xdr:colOff>199409</xdr:colOff>
      <xdr:row>12</xdr:row>
      <xdr:rowOff>114277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962150"/>
          <a:ext cx="4933334" cy="1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7</xdr:row>
      <xdr:rowOff>85725</xdr:rowOff>
    </xdr:from>
    <xdr:to>
      <xdr:col>11</xdr:col>
      <xdr:colOff>332624</xdr:colOff>
      <xdr:row>8</xdr:row>
      <xdr:rowOff>104750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1390650"/>
          <a:ext cx="6009524" cy="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T111"/>
  <sheetViews>
    <sheetView showGridLines="0" tabSelected="1" zoomScaleNormal="100" workbookViewId="0"/>
  </sheetViews>
  <sheetFormatPr defaultColWidth="9.140625" defaultRowHeight="14.25" x14ac:dyDescent="0.2"/>
  <cols>
    <col min="1" max="1" width="4.7109375" style="15" customWidth="1"/>
    <col min="2" max="15" width="9.140625" style="15"/>
    <col min="16" max="16" width="10.7109375" style="15" customWidth="1"/>
    <col min="17" max="17" width="9.140625" style="15"/>
    <col min="18" max="19" width="9.140625" style="16"/>
    <col min="20" max="16384" width="9.140625" style="15"/>
  </cols>
  <sheetData>
    <row r="1" spans="2:20" x14ac:dyDescent="0.2">
      <c r="B1" s="108" t="s">
        <v>587</v>
      </c>
      <c r="S1" s="26"/>
    </row>
    <row r="2" spans="2:20" ht="15" x14ac:dyDescent="0.2">
      <c r="B2" s="217" t="s">
        <v>482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</row>
    <row r="3" spans="2:20" s="75" customFormat="1" ht="15" x14ac:dyDescent="0.25">
      <c r="B3" s="222" t="s">
        <v>481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R3" s="94"/>
      <c r="S3" s="94"/>
    </row>
    <row r="4" spans="2:20" ht="15" thickBot="1" x14ac:dyDescent="0.25"/>
    <row r="5" spans="2:20" ht="14.25" customHeight="1" x14ac:dyDescent="0.2">
      <c r="B5" s="28" t="s">
        <v>462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16"/>
      <c r="T5" s="16"/>
    </row>
    <row r="6" spans="2:20" s="75" customFormat="1" ht="15" customHeight="1" x14ac:dyDescent="0.2">
      <c r="B6" s="223" t="s">
        <v>523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R6" s="94"/>
      <c r="S6" s="94"/>
    </row>
    <row r="7" spans="2:20" s="75" customFormat="1" x14ac:dyDescent="0.2">
      <c r="B7" s="223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R7" s="94"/>
      <c r="S7" s="94"/>
    </row>
    <row r="8" spans="2:20" s="75" customFormat="1" x14ac:dyDescent="0.2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R8" s="94"/>
      <c r="S8" s="94"/>
    </row>
    <row r="9" spans="2:20" s="75" customFormat="1" x14ac:dyDescent="0.2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R9" s="94"/>
      <c r="S9" s="94"/>
    </row>
    <row r="10" spans="2:20" x14ac:dyDescent="0.2">
      <c r="B10" s="223" t="s">
        <v>483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</row>
    <row r="11" spans="2:20" s="75" customFormat="1" x14ac:dyDescent="0.2"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R11" s="94"/>
      <c r="S11" s="94"/>
    </row>
    <row r="12" spans="2:20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20" x14ac:dyDescent="0.2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2:20" s="75" customFormat="1" x14ac:dyDescent="0.2">
      <c r="B14" s="110" t="s">
        <v>484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11"/>
      <c r="Q14" s="37"/>
      <c r="R14" s="37"/>
      <c r="S14" s="37"/>
      <c r="T14" s="37"/>
    </row>
    <row r="15" spans="2:20" s="75" customFormat="1" x14ac:dyDescent="0.2">
      <c r="B15" s="110" t="s">
        <v>460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11"/>
      <c r="Q15" s="37"/>
      <c r="R15" s="37"/>
      <c r="S15" s="37"/>
      <c r="T15" s="37"/>
    </row>
    <row r="16" spans="2:20" s="75" customFormat="1" ht="15" customHeight="1" x14ac:dyDescent="0.2">
      <c r="B16" s="110" t="s">
        <v>461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11"/>
      <c r="Q16" s="37"/>
      <c r="R16" s="37"/>
      <c r="S16" s="37"/>
      <c r="T16" s="37"/>
    </row>
    <row r="17" spans="1:19" ht="15" thickBot="1" x14ac:dyDescent="0.2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9" ht="13.9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9" x14ac:dyDescent="0.2">
      <c r="B19" s="66" t="s">
        <v>463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9" s="75" customFormat="1" x14ac:dyDescent="0.2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R20" s="94"/>
      <c r="S20" s="94"/>
    </row>
    <row r="21" spans="1:19" s="79" customFormat="1" x14ac:dyDescent="0.2">
      <c r="B21" s="79" t="s">
        <v>559</v>
      </c>
    </row>
    <row r="22" spans="1:19" ht="6.75" customHeight="1" thickBot="1" x14ac:dyDescent="0.25"/>
    <row r="23" spans="1:19" ht="15" x14ac:dyDescent="0.25">
      <c r="C23" s="70" t="s">
        <v>583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  <c r="Q23" s="16"/>
      <c r="S23" s="15"/>
    </row>
    <row r="24" spans="1:19" s="16" customFormat="1" ht="14.25" customHeight="1" x14ac:dyDescent="0.2">
      <c r="A24" s="75"/>
      <c r="C24" s="142" t="s">
        <v>464</v>
      </c>
      <c r="D24" s="87"/>
      <c r="E24" s="87"/>
      <c r="F24" s="93"/>
      <c r="G24" s="93"/>
      <c r="H24" s="93"/>
      <c r="I24" s="93"/>
      <c r="J24" s="93"/>
      <c r="K24" s="93"/>
      <c r="L24" s="93"/>
      <c r="M24" s="93"/>
      <c r="N24" s="93" t="s">
        <v>465</v>
      </c>
      <c r="O24" s="93"/>
      <c r="P24" s="73"/>
    </row>
    <row r="25" spans="1:19" s="16" customFormat="1" ht="14.25" customHeight="1" x14ac:dyDescent="0.2">
      <c r="A25" s="75"/>
      <c r="C25" s="81" t="s">
        <v>524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 t="s">
        <v>465</v>
      </c>
      <c r="O25" s="93"/>
      <c r="P25" s="73"/>
    </row>
    <row r="26" spans="1:19" s="94" customFormat="1" ht="15" thickBot="1" x14ac:dyDescent="0.25">
      <c r="C26" s="84" t="s">
        <v>521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149" t="s">
        <v>560</v>
      </c>
      <c r="O26" s="85"/>
      <c r="P26" s="86"/>
    </row>
    <row r="27" spans="1:19" s="94" customFormat="1" ht="6" customHeight="1" x14ac:dyDescent="0.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9" s="94" customFormat="1" x14ac:dyDescent="0.2">
      <c r="C28" s="94" t="s">
        <v>561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9" s="94" customFormat="1" x14ac:dyDescent="0.2">
      <c r="B29" s="79"/>
      <c r="C29" s="216" t="s">
        <v>562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79"/>
    </row>
    <row r="30" spans="1:19" s="94" customFormat="1" x14ac:dyDescent="0.2">
      <c r="B30" s="79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79"/>
    </row>
    <row r="31" spans="1:19" s="94" customFormat="1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9" s="94" customFormat="1" ht="15" customHeight="1" x14ac:dyDescent="0.2">
      <c r="B32" s="216" t="s">
        <v>486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79"/>
    </row>
    <row r="33" spans="1:19" s="94" customFormat="1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79"/>
    </row>
    <row r="34" spans="1:19" s="94" customFormat="1" ht="14.25" customHeight="1" x14ac:dyDescent="0.2">
      <c r="B34" s="79"/>
      <c r="C34" s="216" t="s">
        <v>554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79"/>
    </row>
    <row r="35" spans="1:19" s="94" customFormat="1" x14ac:dyDescent="0.2">
      <c r="B35" s="79"/>
      <c r="C35" s="220" t="s">
        <v>522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7"/>
    </row>
    <row r="36" spans="1:19" s="94" customFormat="1" x14ac:dyDescent="0.2">
      <c r="B36" s="7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7"/>
    </row>
    <row r="37" spans="1:19" s="132" customFormat="1" ht="27.75" customHeight="1" x14ac:dyDescent="0.25">
      <c r="B37" s="133"/>
      <c r="D37" s="221" t="s">
        <v>466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144"/>
    </row>
    <row r="38" spans="1:19" s="94" customFormat="1" ht="14.25" customHeight="1" x14ac:dyDescent="0.25">
      <c r="B38" s="79"/>
      <c r="C38" s="132"/>
      <c r="D38" s="221" t="s">
        <v>540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145"/>
    </row>
    <row r="39" spans="1:19" s="94" customFormat="1" ht="14.25" customHeight="1" x14ac:dyDescent="0.25">
      <c r="B39" s="79"/>
      <c r="C39" s="132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145"/>
    </row>
    <row r="40" spans="1:19" s="93" customFormat="1" x14ac:dyDescent="0.2">
      <c r="C40" s="87" t="s">
        <v>555</v>
      </c>
      <c r="E40" s="87"/>
      <c r="F40" s="87"/>
    </row>
    <row r="41" spans="1:19" s="94" customFormat="1" ht="15" x14ac:dyDescent="0.25">
      <c r="B41" s="146"/>
      <c r="C41" s="147" t="s">
        <v>487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9" s="94" customFormat="1" ht="15" x14ac:dyDescent="0.25">
      <c r="B42" s="146"/>
      <c r="C42" s="233" t="s">
        <v>488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</row>
    <row r="43" spans="1:19" s="79" customFormat="1" ht="15" x14ac:dyDescent="0.25">
      <c r="B43" s="150"/>
      <c r="C43" s="151" t="s">
        <v>563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9" ht="15" x14ac:dyDescent="0.25">
      <c r="A44" s="16"/>
      <c r="B44" s="74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4"/>
    </row>
    <row r="45" spans="1:19" s="75" customFormat="1" ht="15" x14ac:dyDescent="0.25">
      <c r="B45" s="80" t="s">
        <v>556</v>
      </c>
      <c r="R45" s="94"/>
      <c r="S45" s="94"/>
    </row>
    <row r="46" spans="1:19" s="75" customFormat="1" ht="14.25" customHeight="1" x14ac:dyDescent="0.2">
      <c r="C46" s="215" t="s">
        <v>582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R46" s="94"/>
      <c r="S46" s="94"/>
    </row>
    <row r="47" spans="1:19" s="16" customFormat="1" x14ac:dyDescent="0.2">
      <c r="C47" s="92" t="s">
        <v>485</v>
      </c>
    </row>
    <row r="48" spans="1:19" s="75" customFormat="1" x14ac:dyDescent="0.2">
      <c r="A48" s="94"/>
      <c r="C48" s="216" t="s">
        <v>539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</row>
    <row r="49" spans="1:19" s="75" customFormat="1" x14ac:dyDescent="0.2">
      <c r="A49" s="94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</row>
    <row r="50" spans="1:19" s="75" customFormat="1" ht="14.25" customHeight="1" x14ac:dyDescent="0.2">
      <c r="A50" s="94"/>
      <c r="C50" s="216" t="s">
        <v>589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19" s="75" customFormat="1" ht="14.25" customHeight="1" x14ac:dyDescent="0.2">
      <c r="A51" s="94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</row>
    <row r="52" spans="1:19" s="75" customFormat="1" ht="14.25" customHeight="1" x14ac:dyDescent="0.2">
      <c r="A52" s="94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</row>
    <row r="53" spans="1:19" s="94" customFormat="1" ht="15" x14ac:dyDescent="0.25">
      <c r="B53" s="74"/>
      <c r="C53" s="78" t="s">
        <v>487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9" s="94" customFormat="1" ht="15" x14ac:dyDescent="0.25">
      <c r="B54" s="146"/>
      <c r="C54" s="233" t="s">
        <v>488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</row>
    <row r="55" spans="1:19" s="79" customFormat="1" ht="15" x14ac:dyDescent="0.25">
      <c r="B55" s="150"/>
      <c r="C55" s="151" t="s">
        <v>563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9" s="94" customFormat="1" x14ac:dyDescent="0.2"/>
    <row r="57" spans="1:19" s="94" customFormat="1" x14ac:dyDescent="0.2">
      <c r="B57" s="94" t="s">
        <v>564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9" s="94" customFormat="1" x14ac:dyDescent="0.2">
      <c r="C58" s="216" t="s">
        <v>584</v>
      </c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</row>
    <row r="59" spans="1:19" s="94" customFormat="1" x14ac:dyDescent="0.2"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</row>
    <row r="60" spans="1:19" s="94" customFormat="1" x14ac:dyDescent="0.2">
      <c r="C60" s="94" t="s">
        <v>566</v>
      </c>
    </row>
    <row r="61" spans="1:19" s="94" customFormat="1" ht="15" x14ac:dyDescent="0.25">
      <c r="B61" s="74"/>
      <c r="C61" s="78" t="s">
        <v>487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9" s="75" customFormat="1" ht="15" x14ac:dyDescent="0.25">
      <c r="A62" s="94"/>
      <c r="B62" s="74"/>
      <c r="C62" s="236" t="s">
        <v>488</v>
      </c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94"/>
      <c r="S62" s="94"/>
    </row>
    <row r="63" spans="1:19" s="94" customFormat="1" x14ac:dyDescent="0.2"/>
    <row r="64" spans="1:19" x14ac:dyDescent="0.2">
      <c r="A64" s="16"/>
      <c r="B64" s="78" t="s">
        <v>557</v>
      </c>
    </row>
    <row r="65" spans="1:20" s="6" customFormat="1" x14ac:dyDescent="0.2">
      <c r="A65" s="75"/>
      <c r="B65" s="6" t="s">
        <v>558</v>
      </c>
      <c r="J65" s="112"/>
      <c r="K65" s="112"/>
      <c r="L65" s="112"/>
      <c r="M65" s="112"/>
      <c r="N65" s="112"/>
      <c r="O65" s="112"/>
      <c r="P65" s="112"/>
    </row>
    <row r="66" spans="1:20" s="16" customFormat="1" x14ac:dyDescent="0.2"/>
    <row r="67" spans="1:20" s="94" customFormat="1" x14ac:dyDescent="0.2"/>
    <row r="68" spans="1:20" s="112" customFormat="1" x14ac:dyDescent="0.2">
      <c r="A68" s="113"/>
      <c r="B68" s="216" t="s">
        <v>489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114"/>
      <c r="R68" s="114"/>
      <c r="T68" s="113"/>
    </row>
    <row r="69" spans="1:20" s="112" customFormat="1" x14ac:dyDescent="0.2">
      <c r="A69" s="113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114"/>
      <c r="R69" s="114"/>
      <c r="T69" s="113"/>
    </row>
    <row r="70" spans="1:20" s="112" customFormat="1" x14ac:dyDescent="0.2">
      <c r="A70" s="113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114"/>
      <c r="R70" s="114"/>
      <c r="T70" s="113"/>
    </row>
    <row r="71" spans="1:20" s="37" customFormat="1" x14ac:dyDescent="0.2">
      <c r="B71" s="234" t="s">
        <v>490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</row>
    <row r="72" spans="1:20" s="37" customFormat="1" x14ac:dyDescent="0.2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</row>
    <row r="73" spans="1:20" s="37" customFormat="1" x14ac:dyDescent="0.2">
      <c r="C73" s="235" t="s">
        <v>568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</row>
    <row r="74" spans="1:20" s="37" customFormat="1" x14ac:dyDescent="0.2"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</row>
    <row r="75" spans="1:20" s="37" customFormat="1" ht="14.25" customHeight="1" x14ac:dyDescent="0.2">
      <c r="C75" s="235" t="s">
        <v>569</v>
      </c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</row>
    <row r="76" spans="1:20" s="37" customFormat="1" x14ac:dyDescent="0.2"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</row>
    <row r="77" spans="1:20" s="94" customFormat="1" x14ac:dyDescent="0.2"/>
    <row r="78" spans="1:20" s="94" customFormat="1" x14ac:dyDescent="0.2"/>
    <row r="79" spans="1:20" s="115" customFormat="1" x14ac:dyDescent="0.2">
      <c r="B79" s="79" t="s">
        <v>491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20" s="115" customFormat="1" ht="14.25" customHeight="1" x14ac:dyDescent="0.2">
      <c r="B80" s="80"/>
      <c r="C80" s="216" t="s">
        <v>550</v>
      </c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</row>
    <row r="81" spans="1:19" s="115" customFormat="1" x14ac:dyDescent="0.2">
      <c r="B81" s="80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</row>
    <row r="82" spans="1:19" s="115" customFormat="1" x14ac:dyDescent="0.2">
      <c r="B82" s="80"/>
      <c r="C82" s="79" t="s">
        <v>551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1:19" s="115" customFormat="1" x14ac:dyDescent="0.2">
      <c r="B83" s="80"/>
      <c r="C83" s="216" t="s">
        <v>567</v>
      </c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19" s="115" customFormat="1" x14ac:dyDescent="0.2">
      <c r="B84" s="80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</row>
    <row r="85" spans="1:19" s="115" customFormat="1" x14ac:dyDescent="0.2">
      <c r="B85" s="80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</row>
    <row r="86" spans="1:19" s="115" customFormat="1" x14ac:dyDescent="0.2">
      <c r="B86" s="79" t="s">
        <v>492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1:19" s="115" customFormat="1" x14ac:dyDescent="0.2">
      <c r="B87" s="80"/>
      <c r="C87" s="216" t="s">
        <v>493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116"/>
    </row>
    <row r="88" spans="1:19" s="115" customFormat="1" x14ac:dyDescent="0.2">
      <c r="B88" s="80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116"/>
    </row>
    <row r="89" spans="1:19" s="115" customFormat="1" x14ac:dyDescent="0.2">
      <c r="B89" s="79"/>
      <c r="C89" s="216" t="s">
        <v>588</v>
      </c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</row>
    <row r="90" spans="1:19" s="115" customFormat="1" x14ac:dyDescent="0.2">
      <c r="B90" s="79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</row>
    <row r="91" spans="1:19" s="115" customFormat="1" x14ac:dyDescent="0.2">
      <c r="B91" s="7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</row>
    <row r="92" spans="1:19" ht="15" thickBot="1" x14ac:dyDescent="0.25">
      <c r="A92" s="16"/>
    </row>
    <row r="93" spans="1:19" ht="15" x14ac:dyDescent="0.25">
      <c r="B93" s="88" t="s">
        <v>552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90"/>
    </row>
    <row r="94" spans="1:19" x14ac:dyDescent="0.2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3"/>
    </row>
    <row r="95" spans="1:19" ht="31.5" customHeight="1" x14ac:dyDescent="0.2">
      <c r="B95" s="230" t="s">
        <v>479</v>
      </c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2"/>
      <c r="Q95" s="24"/>
      <c r="R95" s="27"/>
      <c r="S95" s="27"/>
    </row>
    <row r="96" spans="1:19" ht="15" x14ac:dyDescent="0.25">
      <c r="B96" s="81"/>
      <c r="C96" s="9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3"/>
    </row>
    <row r="97" spans="2:19" ht="15" x14ac:dyDescent="0.25">
      <c r="B97" s="81"/>
      <c r="C97" s="91" t="s">
        <v>466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</row>
    <row r="98" spans="2:19" x14ac:dyDescent="0.2">
      <c r="B98" s="81"/>
      <c r="C98" s="82"/>
      <c r="D98" s="87" t="s">
        <v>467</v>
      </c>
      <c r="E98" s="87"/>
      <c r="F98" s="87"/>
      <c r="G98" s="82"/>
      <c r="H98" s="82"/>
      <c r="I98" s="82"/>
      <c r="J98" s="82"/>
      <c r="K98" s="82"/>
      <c r="L98" s="82"/>
      <c r="M98" s="82"/>
      <c r="N98" s="82"/>
      <c r="O98" s="82"/>
      <c r="P98" s="83"/>
    </row>
    <row r="99" spans="2:19" x14ac:dyDescent="0.2">
      <c r="B99" s="81"/>
      <c r="C99" s="82"/>
      <c r="D99" s="87" t="s">
        <v>468</v>
      </c>
      <c r="E99" s="87"/>
      <c r="F99" s="87"/>
      <c r="G99" s="82"/>
      <c r="H99" s="82"/>
      <c r="I99" s="82"/>
      <c r="J99" s="82"/>
      <c r="K99" s="82"/>
      <c r="L99" s="82"/>
      <c r="M99" s="82"/>
      <c r="N99" s="82"/>
      <c r="O99" s="82"/>
      <c r="P99" s="83"/>
    </row>
    <row r="100" spans="2:19" x14ac:dyDescent="0.2">
      <c r="B100" s="81"/>
      <c r="C100" s="82"/>
      <c r="D100" s="87" t="s">
        <v>469</v>
      </c>
      <c r="E100" s="87"/>
      <c r="F100" s="87"/>
      <c r="G100" s="82"/>
      <c r="H100" s="82"/>
      <c r="I100" s="82"/>
      <c r="J100" s="82"/>
      <c r="K100" s="82"/>
      <c r="L100" s="82"/>
      <c r="M100" s="82"/>
      <c r="N100" s="82"/>
      <c r="O100" s="82"/>
      <c r="P100" s="83"/>
    </row>
    <row r="101" spans="2:19" x14ac:dyDescent="0.2">
      <c r="B101" s="81"/>
      <c r="C101" s="82"/>
      <c r="D101" s="87" t="s">
        <v>470</v>
      </c>
      <c r="E101" s="87"/>
      <c r="F101" s="87"/>
      <c r="G101" s="82"/>
      <c r="H101" s="82"/>
      <c r="I101" s="82"/>
      <c r="J101" s="82"/>
      <c r="K101" s="82"/>
      <c r="L101" s="82"/>
      <c r="M101" s="82"/>
      <c r="N101" s="82"/>
      <c r="O101" s="82"/>
      <c r="P101" s="83"/>
    </row>
    <row r="102" spans="2:19" s="75" customFormat="1" x14ac:dyDescent="0.2">
      <c r="B102" s="81"/>
      <c r="C102" s="93"/>
      <c r="D102" s="87"/>
      <c r="E102" s="87"/>
      <c r="F102" s="87"/>
      <c r="G102" s="93"/>
      <c r="H102" s="93"/>
      <c r="I102" s="93"/>
      <c r="J102" s="93"/>
      <c r="K102" s="93"/>
      <c r="L102" s="93"/>
      <c r="M102" s="93"/>
      <c r="N102" s="93"/>
      <c r="O102" s="93"/>
      <c r="P102" s="83"/>
      <c r="R102" s="94"/>
      <c r="S102" s="94"/>
    </row>
    <row r="103" spans="2:19" s="75" customFormat="1" x14ac:dyDescent="0.2">
      <c r="B103" s="81"/>
      <c r="C103" s="226" t="s">
        <v>540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7"/>
      <c r="R103" s="94"/>
      <c r="S103" s="94"/>
    </row>
    <row r="104" spans="2:19" s="75" customFormat="1" x14ac:dyDescent="0.2">
      <c r="B104" s="81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7"/>
      <c r="R104" s="94"/>
      <c r="S104" s="94"/>
    </row>
    <row r="105" spans="2:19" s="75" customFormat="1" x14ac:dyDescent="0.2">
      <c r="B105" s="81"/>
      <c r="C105" s="19"/>
      <c r="D105" s="19" t="s">
        <v>467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0"/>
      <c r="R105" s="94"/>
      <c r="S105" s="94"/>
    </row>
    <row r="106" spans="2:19" s="75" customFormat="1" x14ac:dyDescent="0.2">
      <c r="B106" s="81"/>
      <c r="C106" s="19"/>
      <c r="D106" s="19" t="s">
        <v>565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0"/>
      <c r="R106" s="94"/>
      <c r="S106" s="94"/>
    </row>
    <row r="107" spans="2:19" s="75" customFormat="1" x14ac:dyDescent="0.2">
      <c r="B107" s="81"/>
      <c r="C107" s="19"/>
      <c r="D107" s="19" t="s">
        <v>469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R107" s="94"/>
      <c r="S107" s="94"/>
    </row>
    <row r="108" spans="2:19" s="75" customFormat="1" x14ac:dyDescent="0.2">
      <c r="B108" s="81"/>
      <c r="C108" s="19"/>
      <c r="D108" s="228" t="s">
        <v>553</v>
      </c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9"/>
      <c r="R108" s="94"/>
      <c r="S108" s="94"/>
    </row>
    <row r="109" spans="2:19" s="75" customFormat="1" x14ac:dyDescent="0.2">
      <c r="B109" s="81"/>
      <c r="C109" s="19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9"/>
      <c r="R109" s="94"/>
      <c r="S109" s="94"/>
    </row>
    <row r="110" spans="2:19" s="75" customFormat="1" x14ac:dyDescent="0.2">
      <c r="B110" s="81"/>
      <c r="C110" s="19"/>
      <c r="D110" s="19" t="s">
        <v>470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20"/>
      <c r="R110" s="94"/>
      <c r="S110" s="94"/>
    </row>
    <row r="111" spans="2:19" ht="15" thickBot="1" x14ac:dyDescent="0.25">
      <c r="B111" s="84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6"/>
    </row>
  </sheetData>
  <sheetProtection password="B67F" sheet="1" objects="1" scenarios="1" formatRows="0"/>
  <mergeCells count="28">
    <mergeCell ref="C103:P104"/>
    <mergeCell ref="D108:P109"/>
    <mergeCell ref="C83:P84"/>
    <mergeCell ref="B95:P95"/>
    <mergeCell ref="C42:Q42"/>
    <mergeCell ref="C87:P88"/>
    <mergeCell ref="C89:P90"/>
    <mergeCell ref="B68:P70"/>
    <mergeCell ref="B71:P72"/>
    <mergeCell ref="C73:P74"/>
    <mergeCell ref="C75:P76"/>
    <mergeCell ref="C80:P81"/>
    <mergeCell ref="C54:Q54"/>
    <mergeCell ref="C62:Q62"/>
    <mergeCell ref="C48:P49"/>
    <mergeCell ref="C50:P52"/>
    <mergeCell ref="C46:P46"/>
    <mergeCell ref="C58:P59"/>
    <mergeCell ref="B2:P2"/>
    <mergeCell ref="C35:P36"/>
    <mergeCell ref="D37:P37"/>
    <mergeCell ref="D38:P39"/>
    <mergeCell ref="B3:P3"/>
    <mergeCell ref="B10:P11"/>
    <mergeCell ref="C34:P34"/>
    <mergeCell ref="B32:P33"/>
    <mergeCell ref="C29:P30"/>
    <mergeCell ref="B6:P7"/>
  </mergeCells>
  <hyperlinks>
    <hyperlink ref="C46:P46" location="Comment_vous_servir_de_l_annexe_C1_ou_E" display=" - Consultez la rubrique « Comment vous servir de l'annexe C1 ou E » pour connaître les consignes des formulaires."/>
  </hyperlinks>
  <printOptions horizontalCentered="1"/>
  <pageMargins left="0.7" right="0.7" top="0.75" bottom="0.75" header="0.3" footer="0.3"/>
  <pageSetup scale="80" fitToHeight="0" orientation="landscape" r:id="rId1"/>
  <headerFooter>
    <oddFooter>&amp;L&amp;"-,Bold"Conseil des arts du Canada Confidentiel&amp;C&amp;D&amp;RPage &amp;P</oddFooter>
  </headerFooter>
  <rowBreaks count="2" manualBreakCount="2">
    <brk id="43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H80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5.5703125" style="46" customWidth="1"/>
    <col min="2" max="2" width="58.7109375" style="46" customWidth="1"/>
    <col min="3" max="3" width="18.140625" style="50" customWidth="1"/>
    <col min="4" max="4" width="18.28515625" style="50" customWidth="1"/>
    <col min="5" max="5" width="18.5703125" style="50" customWidth="1"/>
    <col min="6" max="6" width="45.5703125" style="77" customWidth="1"/>
    <col min="7" max="7" width="9.140625" style="77"/>
    <col min="8" max="8" width="16" style="77" customWidth="1"/>
    <col min="9" max="16384" width="9.140625" style="77"/>
  </cols>
  <sheetData>
    <row r="1" spans="1:8" x14ac:dyDescent="0.2">
      <c r="B1" s="108" t="s">
        <v>587</v>
      </c>
    </row>
    <row r="2" spans="1:8" ht="18" x14ac:dyDescent="0.25">
      <c r="B2" s="243" t="s">
        <v>472</v>
      </c>
      <c r="C2" s="243"/>
      <c r="D2" s="243"/>
      <c r="E2" s="243"/>
      <c r="F2" s="243"/>
    </row>
    <row r="3" spans="1:8" ht="16.5" customHeight="1" x14ac:dyDescent="0.2">
      <c r="A3" s="98"/>
      <c r="B3" s="244" t="s">
        <v>471</v>
      </c>
      <c r="C3" s="244"/>
      <c r="D3" s="244"/>
      <c r="E3" s="244"/>
      <c r="F3" s="244"/>
    </row>
    <row r="4" spans="1:8" ht="6.75" customHeight="1" x14ac:dyDescent="0.2">
      <c r="A4" s="49"/>
      <c r="C4" s="47"/>
      <c r="D4" s="47"/>
      <c r="E4" s="47"/>
      <c r="F4" s="48"/>
    </row>
    <row r="5" spans="1:8" ht="33.75" customHeight="1" x14ac:dyDescent="0.2">
      <c r="A5" s="49"/>
      <c r="C5" s="34" t="s">
        <v>0</v>
      </c>
      <c r="D5" s="160" t="s">
        <v>494</v>
      </c>
      <c r="E5" s="34" t="s">
        <v>416</v>
      </c>
      <c r="F5" s="118" t="s">
        <v>417</v>
      </c>
    </row>
    <row r="6" spans="1:8" ht="15" x14ac:dyDescent="0.2">
      <c r="A6" s="49"/>
      <c r="B6" s="47"/>
      <c r="C6" s="187" t="s">
        <v>475</v>
      </c>
      <c r="D6" s="187" t="s">
        <v>475</v>
      </c>
      <c r="E6" s="187" t="s">
        <v>475</v>
      </c>
      <c r="F6" s="119"/>
    </row>
    <row r="7" spans="1:8" ht="6.75" customHeight="1" x14ac:dyDescent="0.2">
      <c r="B7" s="49"/>
      <c r="F7" s="99"/>
    </row>
    <row r="8" spans="1:8" ht="18.75" customHeight="1" x14ac:dyDescent="0.2">
      <c r="A8" s="98"/>
      <c r="B8" s="239" t="s">
        <v>418</v>
      </c>
      <c r="C8" s="240"/>
      <c r="D8" s="240"/>
      <c r="E8" s="240"/>
      <c r="F8" s="241"/>
    </row>
    <row r="9" spans="1:8" ht="6.75" customHeight="1" x14ac:dyDescent="0.2">
      <c r="B9" s="51"/>
      <c r="C9" s="52"/>
      <c r="D9" s="52"/>
      <c r="E9" s="53"/>
      <c r="F9" s="54"/>
    </row>
    <row r="10" spans="1:8" s="27" customFormat="1" ht="19.5" customHeight="1" x14ac:dyDescent="0.2">
      <c r="A10" s="100"/>
      <c r="B10" s="245" t="s">
        <v>506</v>
      </c>
      <c r="C10" s="245"/>
      <c r="D10" s="245"/>
      <c r="E10" s="245"/>
      <c r="F10" s="245"/>
      <c r="H10" s="77"/>
    </row>
    <row r="11" spans="1:8" ht="42.75" x14ac:dyDescent="0.2">
      <c r="A11" s="98"/>
      <c r="B11" s="55" t="s">
        <v>420</v>
      </c>
      <c r="C11" s="166"/>
      <c r="D11" s="166"/>
      <c r="E11" s="166"/>
      <c r="F11" s="64" t="s">
        <v>596</v>
      </c>
    </row>
    <row r="12" spans="1:8" ht="28.5" customHeight="1" x14ac:dyDescent="0.2">
      <c r="A12" s="98"/>
      <c r="B12" s="56" t="s">
        <v>504</v>
      </c>
      <c r="C12" s="63" t="s">
        <v>586</v>
      </c>
      <c r="D12" s="63" t="s">
        <v>586</v>
      </c>
      <c r="E12" s="63" t="s">
        <v>586</v>
      </c>
      <c r="F12" s="64"/>
    </row>
    <row r="13" spans="1:8" ht="28.5" customHeight="1" x14ac:dyDescent="0.2">
      <c r="A13" s="98"/>
      <c r="B13" s="56" t="s">
        <v>474</v>
      </c>
      <c r="C13" s="63" t="s">
        <v>586</v>
      </c>
      <c r="D13" s="63" t="s">
        <v>586</v>
      </c>
      <c r="E13" s="63" t="s">
        <v>586</v>
      </c>
      <c r="F13" s="64"/>
    </row>
    <row r="14" spans="1:8" ht="15.75" customHeight="1" x14ac:dyDescent="0.2">
      <c r="A14" s="98"/>
      <c r="B14" s="56" t="s">
        <v>500</v>
      </c>
      <c r="C14" s="101">
        <f>IFERROR(VLOOKUP(C12,Sheet2!$F$6:$S$19, MATCH(C13,Sheet2!$G$6:$S$6,0)+1,FALSE),0)</f>
        <v>0</v>
      </c>
      <c r="D14" s="161">
        <f>IFERROR(VLOOKUP(D12,Sheet2!$F$6:$S$19, MATCH(D13,Sheet2!$G$6:$S$6,0)+1,FALSE),0)</f>
        <v>0</v>
      </c>
      <c r="E14" s="167"/>
      <c r="F14" s="64"/>
    </row>
    <row r="15" spans="1:8" ht="15.75" customHeight="1" x14ac:dyDescent="0.2">
      <c r="B15" s="57" t="s">
        <v>505</v>
      </c>
      <c r="C15" s="101">
        <f>+C14*C11</f>
        <v>0</v>
      </c>
      <c r="D15" s="161">
        <f>+D14*D11</f>
        <v>0</v>
      </c>
      <c r="E15" s="168"/>
      <c r="F15" s="64"/>
    </row>
    <row r="16" spans="1:8" ht="15.75" customHeight="1" x14ac:dyDescent="0.2">
      <c r="B16" s="246" t="s">
        <v>541</v>
      </c>
      <c r="C16" s="247"/>
      <c r="D16" s="247"/>
      <c r="E16" s="247"/>
      <c r="F16" s="248"/>
    </row>
    <row r="17" spans="1:8" ht="42.75" x14ac:dyDescent="0.2">
      <c r="B17" s="120" t="s">
        <v>423</v>
      </c>
      <c r="C17" s="166"/>
      <c r="D17" s="166"/>
      <c r="E17" s="166"/>
      <c r="F17" s="64" t="s">
        <v>596</v>
      </c>
    </row>
    <row r="18" spans="1:8" ht="30.75" customHeight="1" x14ac:dyDescent="0.2">
      <c r="B18" s="121" t="s">
        <v>526</v>
      </c>
      <c r="C18" s="122" t="s">
        <v>585</v>
      </c>
      <c r="D18" s="122" t="s">
        <v>585</v>
      </c>
      <c r="E18" s="122" t="s">
        <v>585</v>
      </c>
      <c r="F18" s="123"/>
    </row>
    <row r="19" spans="1:8" ht="30.75" customHeight="1" x14ac:dyDescent="0.2">
      <c r="B19" s="121" t="s">
        <v>525</v>
      </c>
      <c r="C19" s="63" t="s">
        <v>586</v>
      </c>
      <c r="D19" s="63" t="s">
        <v>586</v>
      </c>
      <c r="E19" s="63" t="s">
        <v>586</v>
      </c>
      <c r="F19" s="123"/>
    </row>
    <row r="20" spans="1:8" ht="15.75" customHeight="1" x14ac:dyDescent="0.2">
      <c r="B20" s="121" t="s">
        <v>436</v>
      </c>
      <c r="C20" s="101">
        <f>+VLOOKUP(C18,Sheet1!$B$4:$C$245,2,0)+IF(C19="Territoires du Nord-Ouest",500,IF(C19="Yukon",500,IF(C19="Nunavut",2000,0)))</f>
        <v>0</v>
      </c>
      <c r="D20" s="161">
        <f>+VLOOKUP(D18,Sheet1!$B$4:$C$245,2,0)+IF(D19="Territoires du Nord-Ouest",500,IF(D19="Yukon",500,IF(D19="Nunavut",2000,0)))</f>
        <v>0</v>
      </c>
      <c r="E20" s="167"/>
      <c r="F20" s="123"/>
    </row>
    <row r="21" spans="1:8" ht="19.5" customHeight="1" x14ac:dyDescent="0.2">
      <c r="B21" s="57" t="s">
        <v>538</v>
      </c>
      <c r="C21" s="101">
        <f>+C17*C20</f>
        <v>0</v>
      </c>
      <c r="D21" s="161">
        <f>+D17*D20</f>
        <v>0</v>
      </c>
      <c r="E21" s="168"/>
      <c r="F21" s="123"/>
    </row>
    <row r="22" spans="1:8" ht="6.75" customHeight="1" x14ac:dyDescent="0.2">
      <c r="B22" s="51"/>
      <c r="C22" s="52"/>
      <c r="D22" s="52"/>
      <c r="E22" s="53"/>
      <c r="F22" s="54"/>
    </row>
    <row r="23" spans="1:8" s="27" customFormat="1" ht="15" x14ac:dyDescent="0.2">
      <c r="A23" s="46"/>
      <c r="B23" s="242" t="s">
        <v>530</v>
      </c>
      <c r="C23" s="242"/>
      <c r="D23" s="242"/>
      <c r="E23" s="242"/>
      <c r="F23" s="242"/>
      <c r="H23" s="77"/>
    </row>
    <row r="24" spans="1:8" s="27" customFormat="1" ht="15" x14ac:dyDescent="0.2">
      <c r="A24" s="46"/>
      <c r="B24" s="249" t="s">
        <v>529</v>
      </c>
      <c r="C24" s="250"/>
      <c r="D24" s="250"/>
      <c r="E24" s="250"/>
      <c r="F24" s="251"/>
      <c r="H24" s="77"/>
    </row>
    <row r="25" spans="1:8" s="27" customFormat="1" ht="15" x14ac:dyDescent="0.2">
      <c r="A25" s="46"/>
      <c r="B25" s="252" t="s">
        <v>528</v>
      </c>
      <c r="C25" s="253"/>
      <c r="D25" s="253"/>
      <c r="E25" s="253"/>
      <c r="F25" s="254"/>
      <c r="H25" s="77"/>
    </row>
    <row r="26" spans="1:8" ht="42.75" x14ac:dyDescent="0.2">
      <c r="B26" s="57" t="s">
        <v>581</v>
      </c>
      <c r="C26" s="169"/>
      <c r="D26" s="169"/>
      <c r="E26" s="169"/>
      <c r="F26" s="64" t="s">
        <v>596</v>
      </c>
    </row>
    <row r="27" spans="1:8" ht="15" x14ac:dyDescent="0.2">
      <c r="B27" s="57" t="s">
        <v>570</v>
      </c>
      <c r="C27" s="169"/>
      <c r="D27" s="169"/>
      <c r="E27" s="169"/>
      <c r="F27" s="123"/>
    </row>
    <row r="28" spans="1:8" ht="6.75" customHeight="1" x14ac:dyDescent="0.2">
      <c r="B28" s="51"/>
      <c r="C28" s="52"/>
      <c r="D28" s="52"/>
      <c r="E28" s="53"/>
      <c r="F28" s="54"/>
    </row>
    <row r="29" spans="1:8" s="27" customFormat="1" ht="19.5" customHeight="1" x14ac:dyDescent="0.2">
      <c r="A29" s="100"/>
      <c r="B29" s="31" t="s">
        <v>422</v>
      </c>
      <c r="C29" s="32"/>
      <c r="D29" s="32"/>
      <c r="E29" s="32"/>
      <c r="F29" s="33"/>
      <c r="H29" s="77"/>
    </row>
    <row r="30" spans="1:8" x14ac:dyDescent="0.2">
      <c r="A30" s="98"/>
      <c r="B30" s="55" t="s">
        <v>423</v>
      </c>
      <c r="C30" s="166"/>
      <c r="D30" s="166"/>
      <c r="E30" s="166"/>
      <c r="F30" s="64"/>
    </row>
    <row r="31" spans="1:8" ht="14.25" customHeight="1" x14ac:dyDescent="0.2">
      <c r="A31" s="98"/>
      <c r="B31" s="17" t="s">
        <v>590</v>
      </c>
      <c r="C31" s="188"/>
      <c r="D31" s="188"/>
      <c r="E31" s="188"/>
      <c r="F31" s="64"/>
    </row>
    <row r="32" spans="1:8" ht="15.75" customHeight="1" x14ac:dyDescent="0.2">
      <c r="A32" s="98"/>
      <c r="B32" s="56" t="s">
        <v>424</v>
      </c>
      <c r="C32" s="188"/>
      <c r="D32" s="188"/>
      <c r="E32" s="188"/>
      <c r="F32" s="64"/>
    </row>
    <row r="33" spans="1:8" ht="15.75" customHeight="1" x14ac:dyDescent="0.2">
      <c r="A33" s="98"/>
      <c r="B33" s="56" t="s">
        <v>459</v>
      </c>
      <c r="C33" s="102">
        <f>+IF(C32-C31&lt;0,0,IF(C31="",0,IF(C31&lt;42736,0,C32-C31 +1)))</f>
        <v>0</v>
      </c>
      <c r="D33" s="102">
        <f>+IF(D32-D31&lt;0,0,IF(D31="",0,IF(D31&lt;42736,0,D32-D31+1)))</f>
        <v>0</v>
      </c>
      <c r="E33" s="102">
        <f>+IF(E32-E31&lt;0,0,IF(E31="",0,IF(E31&lt;42736,0,E32-E31+1)))</f>
        <v>0</v>
      </c>
      <c r="F33" s="64"/>
    </row>
    <row r="34" spans="1:8" ht="15.75" customHeight="1" x14ac:dyDescent="0.2">
      <c r="A34" s="98"/>
      <c r="B34" s="56" t="s">
        <v>480</v>
      </c>
      <c r="C34" s="102">
        <f>IF(C33&gt;5,5,C33)</f>
        <v>0</v>
      </c>
      <c r="D34" s="102">
        <f t="shared" ref="D34:E34" si="0">IF(D33&gt;5,5,D33)</f>
        <v>0</v>
      </c>
      <c r="E34" s="102">
        <f t="shared" si="0"/>
        <v>0</v>
      </c>
      <c r="F34" s="64"/>
    </row>
    <row r="35" spans="1:8" ht="29.25" x14ac:dyDescent="0.2">
      <c r="B35" s="57" t="s">
        <v>445</v>
      </c>
      <c r="C35" s="101">
        <f>C30*C34*150</f>
        <v>0</v>
      </c>
      <c r="D35" s="161">
        <f t="shared" ref="D35:E35" si="1">D30*D34*150</f>
        <v>0</v>
      </c>
      <c r="E35" s="101">
        <f t="shared" si="1"/>
        <v>0</v>
      </c>
      <c r="F35" s="64"/>
    </row>
    <row r="36" spans="1:8" ht="6.75" customHeight="1" x14ac:dyDescent="0.2">
      <c r="B36" s="51"/>
      <c r="C36" s="52"/>
      <c r="D36" s="52"/>
      <c r="E36" s="53"/>
      <c r="F36" s="54"/>
    </row>
    <row r="37" spans="1:8" ht="15" x14ac:dyDescent="0.2">
      <c r="B37" s="58" t="s">
        <v>496</v>
      </c>
      <c r="C37" s="101">
        <f>SUM(C15,C26,C35,C21,C27)</f>
        <v>0</v>
      </c>
      <c r="D37" s="101">
        <f>SUM(D15,D26,D35,D21,D27)</f>
        <v>0</v>
      </c>
      <c r="E37" s="101">
        <f>SUM(E15,E26,E35,E21,E27)</f>
        <v>0</v>
      </c>
      <c r="F37" s="64"/>
    </row>
    <row r="38" spans="1:8" ht="6.75" customHeight="1" x14ac:dyDescent="0.2">
      <c r="B38" s="51"/>
      <c r="C38" s="52"/>
      <c r="D38" s="52"/>
      <c r="E38" s="53"/>
      <c r="F38" s="54"/>
    </row>
    <row r="39" spans="1:8" s="27" customFormat="1" ht="15" customHeight="1" x14ac:dyDescent="0.2">
      <c r="A39" s="100"/>
      <c r="B39" s="239" t="s">
        <v>477</v>
      </c>
      <c r="C39" s="240"/>
      <c r="D39" s="240"/>
      <c r="E39" s="240"/>
      <c r="F39" s="241"/>
      <c r="H39" s="77"/>
    </row>
    <row r="40" spans="1:8" ht="42.75" x14ac:dyDescent="0.2">
      <c r="B40" s="59" t="s">
        <v>495</v>
      </c>
      <c r="C40" s="117"/>
      <c r="D40" s="169"/>
      <c r="E40" s="169"/>
      <c r="F40" s="64"/>
    </row>
    <row r="41" spans="1:8" ht="28.5" x14ac:dyDescent="0.2">
      <c r="B41" s="56" t="s">
        <v>426</v>
      </c>
      <c r="C41" s="169"/>
      <c r="D41" s="169"/>
      <c r="E41" s="169"/>
      <c r="F41" s="64"/>
    </row>
    <row r="42" spans="1:8" x14ac:dyDescent="0.2">
      <c r="B42" s="56" t="s">
        <v>451</v>
      </c>
      <c r="C42" s="169"/>
      <c r="D42" s="169"/>
      <c r="E42" s="169"/>
      <c r="F42" s="64"/>
    </row>
    <row r="43" spans="1:8" x14ac:dyDescent="0.2">
      <c r="B43" s="107"/>
      <c r="C43" s="189"/>
      <c r="D43" s="189"/>
      <c r="E43" s="189"/>
      <c r="F43" s="64"/>
    </row>
    <row r="44" spans="1:8" x14ac:dyDescent="0.2">
      <c r="B44" s="64"/>
      <c r="C44" s="189"/>
      <c r="D44" s="189"/>
      <c r="E44" s="189"/>
      <c r="F44" s="64"/>
    </row>
    <row r="45" spans="1:8" ht="6.75" customHeight="1" x14ac:dyDescent="0.2">
      <c r="B45" s="51"/>
      <c r="C45" s="52"/>
      <c r="D45" s="52"/>
      <c r="E45" s="53"/>
      <c r="F45" s="54"/>
    </row>
    <row r="46" spans="1:8" ht="15" x14ac:dyDescent="0.2">
      <c r="B46" s="58" t="s">
        <v>501</v>
      </c>
      <c r="C46" s="101">
        <f>SUM(C41:C44)</f>
        <v>0</v>
      </c>
      <c r="D46" s="161">
        <f t="shared" ref="D46:E46" si="2">SUM(D40:D44)</f>
        <v>0</v>
      </c>
      <c r="E46" s="101">
        <f t="shared" si="2"/>
        <v>0</v>
      </c>
      <c r="F46" s="64"/>
    </row>
    <row r="47" spans="1:8" ht="6.75" customHeight="1" x14ac:dyDescent="0.2">
      <c r="B47" s="49"/>
      <c r="C47" s="60"/>
      <c r="D47" s="60"/>
      <c r="E47" s="60"/>
    </row>
    <row r="48" spans="1:8" ht="15" x14ac:dyDescent="0.2">
      <c r="B48" s="61" t="s">
        <v>427</v>
      </c>
      <c r="C48" s="101">
        <f>SUM(C46,C37)</f>
        <v>0</v>
      </c>
      <c r="D48" s="161">
        <f>SUM(D46,D37)</f>
        <v>0</v>
      </c>
      <c r="E48" s="101">
        <f>SUM(E46,E37)</f>
        <v>0</v>
      </c>
      <c r="F48" s="103"/>
    </row>
    <row r="49" spans="2:7" ht="6.75" customHeight="1" thickBot="1" x14ac:dyDescent="0.25">
      <c r="C49" s="62"/>
      <c r="D49" s="62"/>
      <c r="E49" s="62"/>
    </row>
    <row r="50" spans="2:7" ht="55.5" customHeight="1" thickTop="1" thickBot="1" x14ac:dyDescent="0.25">
      <c r="B50" s="193" t="s">
        <v>499</v>
      </c>
      <c r="C50" s="207"/>
      <c r="D50" s="207"/>
      <c r="E50" s="207"/>
      <c r="F50" s="208" t="s">
        <v>597</v>
      </c>
    </row>
    <row r="51" spans="2:7" ht="6.75" customHeight="1" thickTop="1" thickBot="1" x14ac:dyDescent="0.25">
      <c r="C51" s="152"/>
      <c r="D51" s="152"/>
      <c r="E51" s="152"/>
      <c r="F51" s="105"/>
    </row>
    <row r="52" spans="2:7" ht="37.5" customHeight="1" thickTop="1" thickBot="1" x14ac:dyDescent="0.25">
      <c r="B52" s="194" t="s">
        <v>428</v>
      </c>
      <c r="C52" s="191"/>
      <c r="D52" s="207"/>
      <c r="E52" s="207"/>
      <c r="F52" s="192"/>
    </row>
    <row r="53" spans="2:7" ht="15.75" thickTop="1" thickBot="1" x14ac:dyDescent="0.25"/>
    <row r="54" spans="2:7" s="170" customFormat="1" ht="15" x14ac:dyDescent="0.25">
      <c r="B54" s="237" t="s">
        <v>602</v>
      </c>
      <c r="C54" s="238"/>
      <c r="D54" s="212" t="s">
        <v>598</v>
      </c>
      <c r="E54" s="213"/>
      <c r="F54" s="214"/>
      <c r="G54" s="171"/>
    </row>
    <row r="55" spans="2:7" s="170" customFormat="1" x14ac:dyDescent="0.2">
      <c r="B55" s="172"/>
      <c r="C55" s="173"/>
      <c r="D55" s="181"/>
      <c r="E55" s="211"/>
      <c r="F55" s="180"/>
      <c r="G55" s="171"/>
    </row>
    <row r="56" spans="2:7" s="170" customFormat="1" x14ac:dyDescent="0.2">
      <c r="B56" s="172"/>
      <c r="C56" s="173"/>
      <c r="D56" s="172"/>
      <c r="E56" s="174"/>
      <c r="F56" s="173"/>
      <c r="G56" s="171"/>
    </row>
    <row r="57" spans="2:7" s="170" customFormat="1" x14ac:dyDescent="0.2">
      <c r="B57" s="172"/>
      <c r="C57" s="173"/>
      <c r="D57" s="172"/>
      <c r="E57" s="174"/>
      <c r="F57" s="173"/>
      <c r="G57" s="171"/>
    </row>
    <row r="58" spans="2:7" s="170" customFormat="1" x14ac:dyDescent="0.2">
      <c r="B58" s="172"/>
      <c r="C58" s="173"/>
      <c r="D58" s="172"/>
      <c r="E58" s="174"/>
      <c r="F58" s="173"/>
      <c r="G58" s="171"/>
    </row>
    <row r="59" spans="2:7" s="170" customFormat="1" x14ac:dyDescent="0.2">
      <c r="B59" s="172"/>
      <c r="C59" s="173"/>
      <c r="D59" s="172"/>
      <c r="E59" s="174"/>
      <c r="F59" s="173"/>
      <c r="G59" s="171"/>
    </row>
    <row r="60" spans="2:7" s="170" customFormat="1" x14ac:dyDescent="0.2">
      <c r="B60" s="172"/>
      <c r="C60" s="173"/>
      <c r="D60" s="172"/>
      <c r="E60" s="174"/>
      <c r="F60" s="173"/>
      <c r="G60" s="171"/>
    </row>
    <row r="61" spans="2:7" s="170" customFormat="1" x14ac:dyDescent="0.2">
      <c r="B61" s="172"/>
      <c r="C61" s="173"/>
      <c r="D61" s="172"/>
      <c r="E61" s="174"/>
      <c r="F61" s="173"/>
      <c r="G61" s="171"/>
    </row>
    <row r="62" spans="2:7" s="170" customFormat="1" x14ac:dyDescent="0.2">
      <c r="B62" s="172"/>
      <c r="C62" s="173"/>
      <c r="D62" s="172"/>
      <c r="E62" s="174"/>
      <c r="F62" s="173"/>
      <c r="G62" s="171"/>
    </row>
    <row r="63" spans="2:7" s="170" customFormat="1" x14ac:dyDescent="0.2">
      <c r="B63" s="172"/>
      <c r="C63" s="173"/>
      <c r="D63" s="172"/>
      <c r="E63" s="174"/>
      <c r="F63" s="173"/>
      <c r="G63" s="171"/>
    </row>
    <row r="64" spans="2:7" s="170" customFormat="1" x14ac:dyDescent="0.2">
      <c r="B64" s="172"/>
      <c r="C64" s="173"/>
      <c r="D64" s="172"/>
      <c r="E64" s="174"/>
      <c r="F64" s="173"/>
      <c r="G64" s="171"/>
    </row>
    <row r="65" spans="2:7" s="170" customFormat="1" x14ac:dyDescent="0.2">
      <c r="B65" s="172"/>
      <c r="C65" s="173"/>
      <c r="D65" s="172"/>
      <c r="E65" s="174"/>
      <c r="F65" s="173"/>
      <c r="G65" s="171"/>
    </row>
    <row r="66" spans="2:7" s="170" customFormat="1" x14ac:dyDescent="0.2">
      <c r="B66" s="172"/>
      <c r="C66" s="173"/>
      <c r="D66" s="172"/>
      <c r="E66" s="174"/>
      <c r="F66" s="173"/>
      <c r="G66" s="171"/>
    </row>
    <row r="67" spans="2:7" s="170" customFormat="1" x14ac:dyDescent="0.2">
      <c r="B67" s="172"/>
      <c r="C67" s="173"/>
      <c r="D67" s="172"/>
      <c r="E67" s="174"/>
      <c r="F67" s="173"/>
      <c r="G67" s="171"/>
    </row>
    <row r="68" spans="2:7" s="170" customFormat="1" x14ac:dyDescent="0.2">
      <c r="B68" s="172"/>
      <c r="C68" s="173"/>
      <c r="D68" s="172"/>
      <c r="E68" s="174"/>
      <c r="F68" s="173"/>
      <c r="G68" s="171"/>
    </row>
    <row r="69" spans="2:7" s="170" customFormat="1" x14ac:dyDescent="0.2">
      <c r="B69" s="172"/>
      <c r="C69" s="173"/>
      <c r="D69" s="172"/>
      <c r="E69" s="174"/>
      <c r="F69" s="173"/>
      <c r="G69" s="171"/>
    </row>
    <row r="70" spans="2:7" s="170" customFormat="1" x14ac:dyDescent="0.2">
      <c r="B70" s="172"/>
      <c r="C70" s="173"/>
      <c r="D70" s="172"/>
      <c r="E70" s="174"/>
      <c r="F70" s="173"/>
      <c r="G70" s="171"/>
    </row>
    <row r="71" spans="2:7" s="170" customFormat="1" x14ac:dyDescent="0.2">
      <c r="B71" s="172"/>
      <c r="C71" s="173"/>
      <c r="D71" s="172"/>
      <c r="E71" s="174"/>
      <c r="F71" s="173"/>
      <c r="G71" s="171"/>
    </row>
    <row r="72" spans="2:7" s="170" customFormat="1" x14ac:dyDescent="0.2">
      <c r="B72" s="172"/>
      <c r="C72" s="173"/>
      <c r="D72" s="172"/>
      <c r="E72" s="174"/>
      <c r="F72" s="173"/>
      <c r="G72" s="171"/>
    </row>
    <row r="73" spans="2:7" s="170" customFormat="1" x14ac:dyDescent="0.2">
      <c r="B73" s="172"/>
      <c r="C73" s="173"/>
      <c r="D73" s="172"/>
      <c r="E73" s="174"/>
      <c r="F73" s="173"/>
      <c r="G73" s="171"/>
    </row>
    <row r="74" spans="2:7" s="170" customFormat="1" x14ac:dyDescent="0.2">
      <c r="B74" s="172"/>
      <c r="C74" s="173"/>
      <c r="D74" s="172"/>
      <c r="E74" s="174"/>
      <c r="F74" s="173"/>
      <c r="G74" s="171"/>
    </row>
    <row r="75" spans="2:7" s="170" customFormat="1" x14ac:dyDescent="0.2">
      <c r="B75" s="172"/>
      <c r="C75" s="173"/>
      <c r="D75" s="172"/>
      <c r="E75" s="174"/>
      <c r="F75" s="173"/>
      <c r="G75" s="171"/>
    </row>
    <row r="76" spans="2:7" s="170" customFormat="1" x14ac:dyDescent="0.2">
      <c r="B76" s="172"/>
      <c r="C76" s="173"/>
      <c r="D76" s="172"/>
      <c r="E76" s="174"/>
      <c r="F76" s="173"/>
      <c r="G76" s="171"/>
    </row>
    <row r="77" spans="2:7" s="170" customFormat="1" x14ac:dyDescent="0.2">
      <c r="B77" s="172"/>
      <c r="C77" s="173"/>
      <c r="D77" s="172"/>
      <c r="E77" s="174"/>
      <c r="F77" s="173"/>
      <c r="G77" s="171"/>
    </row>
    <row r="78" spans="2:7" s="170" customFormat="1" x14ac:dyDescent="0.2">
      <c r="B78" s="172"/>
      <c r="C78" s="173"/>
      <c r="D78" s="172"/>
      <c r="E78" s="174"/>
      <c r="F78" s="173"/>
      <c r="G78" s="171"/>
    </row>
    <row r="79" spans="2:7" s="170" customFormat="1" x14ac:dyDescent="0.2">
      <c r="B79" s="172"/>
      <c r="C79" s="173"/>
      <c r="D79" s="172"/>
      <c r="E79" s="174"/>
      <c r="F79" s="173"/>
      <c r="G79" s="171"/>
    </row>
    <row r="80" spans="2:7" s="170" customFormat="1" ht="15" thickBot="1" x14ac:dyDescent="0.25">
      <c r="B80" s="175"/>
      <c r="C80" s="176"/>
      <c r="D80" s="175"/>
      <c r="E80" s="177"/>
      <c r="F80" s="176"/>
      <c r="G80" s="171"/>
    </row>
  </sheetData>
  <sheetProtection password="B67F" sheet="1" objects="1" scenarios="1" formatRows="0"/>
  <mergeCells count="10">
    <mergeCell ref="B54:C54"/>
    <mergeCell ref="B39:F39"/>
    <mergeCell ref="B23:F23"/>
    <mergeCell ref="B2:F2"/>
    <mergeCell ref="B3:F3"/>
    <mergeCell ref="B8:F8"/>
    <mergeCell ref="B10:F10"/>
    <mergeCell ref="B16:F16"/>
    <mergeCell ref="B24:F24"/>
    <mergeCell ref="B25:F25"/>
  </mergeCells>
  <dataValidations disablePrompts="1" count="1">
    <dataValidation allowBlank="1" showInputMessage="1" prompt="Utilisez l’onglet « C1 Annexe - Déplacement unique » si la province / le territoire ou le pays de départ des participants est différent(e). Si vous organisez une délégation, complétez l'onglet « C2 Délégation ». " sqref="C11:E11 C17:E17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85" fitToHeight="0" orientation="landscape" r:id="rId1"/>
  <headerFooter>
    <oddFooter>&amp;L&amp;"-,Bold"Conseil des arts du Canada Confidentiel&amp;C&amp;D&amp;RPage &amp;P</oddFooter>
  </headerFooter>
  <rowBreaks count="2" manualBreakCount="2">
    <brk id="27" max="16383" man="1"/>
    <brk id="52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C18:E18</xm:sqref>
        </x14:dataValidation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C19:E19 C12:E13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F41"/>
  <sheetViews>
    <sheetView showGridLines="0" zoomScale="90" zoomScaleNormal="90" workbookViewId="0">
      <pane ySplit="2" topLeftCell="A3" activePane="bottomLeft" state="frozen"/>
      <selection pane="bottomLeft" activeCell="A3" sqref="A3:B3"/>
    </sheetView>
  </sheetViews>
  <sheetFormatPr defaultColWidth="9.140625" defaultRowHeight="14.25" x14ac:dyDescent="0.2"/>
  <cols>
    <col min="1" max="1" width="54.7109375" style="1" customWidth="1"/>
    <col min="2" max="2" width="29.42578125" style="1" customWidth="1"/>
    <col min="3" max="3" width="6.7109375" style="1" customWidth="1"/>
    <col min="4" max="4" width="54.7109375" style="1" customWidth="1"/>
    <col min="5" max="5" width="29.7109375" style="1" customWidth="1"/>
    <col min="6" max="6" width="16.140625" style="4" customWidth="1"/>
    <col min="7" max="16384" width="9.140625" style="1"/>
  </cols>
  <sheetData>
    <row r="1" spans="1:6" s="37" customFormat="1" x14ac:dyDescent="0.2">
      <c r="A1" s="108" t="s">
        <v>587</v>
      </c>
      <c r="F1" s="4"/>
    </row>
    <row r="2" spans="1:6" ht="15" customHeight="1" x14ac:dyDescent="0.2">
      <c r="A2" s="256" t="s">
        <v>429</v>
      </c>
      <c r="B2" s="256"/>
      <c r="C2" s="2"/>
      <c r="D2" s="255" t="s">
        <v>531</v>
      </c>
      <c r="E2" s="255"/>
    </row>
    <row r="3" spans="1:6" ht="30.75" customHeight="1" x14ac:dyDescent="0.2">
      <c r="A3" s="256" t="s">
        <v>430</v>
      </c>
      <c r="B3" s="256"/>
      <c r="C3" s="2"/>
      <c r="D3" s="255" t="s">
        <v>430</v>
      </c>
      <c r="E3" s="255"/>
    </row>
    <row r="4" spans="1:6" ht="9.75" customHeight="1" x14ac:dyDescent="0.2">
      <c r="A4" s="38"/>
      <c r="B4" s="38"/>
      <c r="D4" s="124"/>
      <c r="E4" s="125"/>
    </row>
    <row r="5" spans="1:6" ht="15" customHeight="1" x14ac:dyDescent="0.25">
      <c r="A5" s="257" t="s">
        <v>431</v>
      </c>
      <c r="B5" s="257"/>
      <c r="D5" s="259" t="s">
        <v>431</v>
      </c>
      <c r="E5" s="259"/>
      <c r="F5" s="6"/>
    </row>
    <row r="6" spans="1:6" ht="14.25" customHeight="1" x14ac:dyDescent="0.2">
      <c r="A6" s="40" t="s">
        <v>432</v>
      </c>
      <c r="B6" s="195"/>
      <c r="D6" s="40" t="s">
        <v>432</v>
      </c>
      <c r="E6" s="196"/>
    </row>
    <row r="7" spans="1:6" ht="14.25" customHeight="1" x14ac:dyDescent="0.2">
      <c r="A7" s="41" t="s">
        <v>433</v>
      </c>
      <c r="B7" s="63" t="s">
        <v>586</v>
      </c>
      <c r="D7" s="41" t="s">
        <v>537</v>
      </c>
      <c r="E7" s="122" t="s">
        <v>585</v>
      </c>
    </row>
    <row r="8" spans="1:6" ht="14.25" customHeight="1" x14ac:dyDescent="0.2">
      <c r="A8" s="41" t="s">
        <v>434</v>
      </c>
      <c r="B8" s="63" t="s">
        <v>586</v>
      </c>
      <c r="D8" s="41" t="s">
        <v>525</v>
      </c>
      <c r="E8" s="162" t="s">
        <v>1</v>
      </c>
    </row>
    <row r="9" spans="1:6" ht="15" customHeight="1" thickBot="1" x14ac:dyDescent="0.25">
      <c r="A9" s="41" t="s">
        <v>435</v>
      </c>
      <c r="B9" s="95">
        <f>IFERROR(VLOOKUP(B7,Sheet2!$F$6:$S$19, MATCH(B8,Sheet2!$G$6:$S$6,0)+1,FALSE),0)</f>
        <v>0</v>
      </c>
      <c r="D9" s="41" t="s">
        <v>435</v>
      </c>
      <c r="E9" s="95">
        <f>+IFERROR(VLOOKUP(E7,Sheet1!$B$4:$C$246,2,0),0)</f>
        <v>0</v>
      </c>
    </row>
    <row r="10" spans="1:6" ht="15" customHeight="1" thickBot="1" x14ac:dyDescent="0.25">
      <c r="A10" s="42" t="s">
        <v>436</v>
      </c>
      <c r="B10" s="96">
        <f>+B6*B9</f>
        <v>0</v>
      </c>
      <c r="D10" s="42" t="s">
        <v>436</v>
      </c>
      <c r="E10" s="96">
        <f>+E9*E6</f>
        <v>0</v>
      </c>
    </row>
    <row r="11" spans="1:6" x14ac:dyDescent="0.2">
      <c r="A11" s="35"/>
      <c r="B11" s="35"/>
    </row>
    <row r="12" spans="1:6" ht="15" customHeight="1" x14ac:dyDescent="0.25">
      <c r="A12" s="257" t="s">
        <v>437</v>
      </c>
      <c r="B12" s="257"/>
      <c r="D12" s="260" t="s">
        <v>437</v>
      </c>
      <c r="E12" s="260"/>
    </row>
    <row r="13" spans="1:6" ht="14.25" customHeight="1" x14ac:dyDescent="0.2">
      <c r="A13" s="40" t="s">
        <v>432</v>
      </c>
      <c r="B13" s="195"/>
      <c r="D13" s="40" t="s">
        <v>432</v>
      </c>
      <c r="E13" s="196"/>
    </row>
    <row r="14" spans="1:6" ht="14.25" customHeight="1" x14ac:dyDescent="0.2">
      <c r="A14" s="41" t="s">
        <v>433</v>
      </c>
      <c r="B14" s="63" t="s">
        <v>586</v>
      </c>
      <c r="D14" s="41" t="s">
        <v>537</v>
      </c>
      <c r="E14" s="122" t="s">
        <v>585</v>
      </c>
    </row>
    <row r="15" spans="1:6" ht="14.25" customHeight="1" x14ac:dyDescent="0.2">
      <c r="A15" s="41" t="s">
        <v>434</v>
      </c>
      <c r="B15" s="63" t="s">
        <v>586</v>
      </c>
      <c r="D15" s="41" t="s">
        <v>525</v>
      </c>
      <c r="E15" s="162" t="s">
        <v>1</v>
      </c>
    </row>
    <row r="16" spans="1:6" ht="15" customHeight="1" thickBot="1" x14ac:dyDescent="0.25">
      <c r="A16" s="41" t="s">
        <v>435</v>
      </c>
      <c r="B16" s="95">
        <f>IFERROR(VLOOKUP(B14,Sheet2!$F$6:$S$19, MATCH(B15,Sheet2!$G$6:$S$6,0)+1,FALSE),0)</f>
        <v>0</v>
      </c>
      <c r="D16" s="41" t="s">
        <v>435</v>
      </c>
      <c r="E16" s="95">
        <f>+IFERROR(VLOOKUP(E14,Sheet1!$B$4:$C$246,2,0),0)</f>
        <v>0</v>
      </c>
    </row>
    <row r="17" spans="1:5" ht="15" customHeight="1" thickBot="1" x14ac:dyDescent="0.25">
      <c r="A17" s="42" t="s">
        <v>436</v>
      </c>
      <c r="B17" s="96">
        <f>+B13*B16</f>
        <v>0</v>
      </c>
      <c r="D17" s="42" t="s">
        <v>436</v>
      </c>
      <c r="E17" s="96">
        <f>+E16*E13</f>
        <v>0</v>
      </c>
    </row>
    <row r="18" spans="1:5" ht="14.25" customHeight="1" x14ac:dyDescent="0.25">
      <c r="A18" s="36"/>
      <c r="B18" s="36"/>
      <c r="D18" s="9"/>
      <c r="E18" s="9"/>
    </row>
    <row r="19" spans="1:5" ht="15" customHeight="1" x14ac:dyDescent="0.25">
      <c r="A19" s="257" t="s">
        <v>438</v>
      </c>
      <c r="B19" s="257"/>
      <c r="D19" s="260" t="s">
        <v>438</v>
      </c>
      <c r="E19" s="260"/>
    </row>
    <row r="20" spans="1:5" ht="14.25" customHeight="1" x14ac:dyDescent="0.2">
      <c r="A20" s="40" t="s">
        <v>432</v>
      </c>
      <c r="B20" s="195"/>
      <c r="D20" s="40" t="s">
        <v>432</v>
      </c>
      <c r="E20" s="196"/>
    </row>
    <row r="21" spans="1:5" ht="18" customHeight="1" x14ac:dyDescent="0.2">
      <c r="A21" s="41" t="s">
        <v>433</v>
      </c>
      <c r="B21" s="63" t="s">
        <v>586</v>
      </c>
      <c r="D21" s="41" t="s">
        <v>537</v>
      </c>
      <c r="E21" s="122" t="s">
        <v>585</v>
      </c>
    </row>
    <row r="22" spans="1:5" ht="18" customHeight="1" x14ac:dyDescent="0.2">
      <c r="A22" s="41" t="s">
        <v>434</v>
      </c>
      <c r="B22" s="63" t="s">
        <v>586</v>
      </c>
      <c r="D22" s="41" t="s">
        <v>525</v>
      </c>
      <c r="E22" s="162" t="s">
        <v>1</v>
      </c>
    </row>
    <row r="23" spans="1:5" ht="15" customHeight="1" thickBot="1" x14ac:dyDescent="0.25">
      <c r="A23" s="41" t="s">
        <v>435</v>
      </c>
      <c r="B23" s="95">
        <f>IFERROR(VLOOKUP(B21,Sheet2!$F$6:$S$19, MATCH(B22,Sheet2!$G$6:$S$6,0)+1,FALSE),0)</f>
        <v>0</v>
      </c>
      <c r="D23" s="41" t="s">
        <v>435</v>
      </c>
      <c r="E23" s="95">
        <f>+IFERROR(VLOOKUP(E21,Sheet1!$B$4:$C$246,2,0),0)</f>
        <v>0</v>
      </c>
    </row>
    <row r="24" spans="1:5" ht="15" customHeight="1" thickBot="1" x14ac:dyDescent="0.25">
      <c r="A24" s="42" t="s">
        <v>436</v>
      </c>
      <c r="B24" s="96">
        <f>+B20*B23</f>
        <v>0</v>
      </c>
      <c r="D24" s="42" t="s">
        <v>436</v>
      </c>
      <c r="E24" s="96">
        <f>+E23*E20</f>
        <v>0</v>
      </c>
    </row>
    <row r="25" spans="1:5" ht="15" customHeight="1" x14ac:dyDescent="0.2">
      <c r="A25" s="43"/>
      <c r="B25" s="44"/>
      <c r="D25" s="10"/>
      <c r="E25" s="11"/>
    </row>
    <row r="26" spans="1:5" ht="15" customHeight="1" x14ac:dyDescent="0.25">
      <c r="A26" s="257" t="s">
        <v>439</v>
      </c>
      <c r="B26" s="257"/>
      <c r="D26" s="259" t="s">
        <v>439</v>
      </c>
      <c r="E26" s="259"/>
    </row>
    <row r="27" spans="1:5" ht="14.25" customHeight="1" x14ac:dyDescent="0.2">
      <c r="A27" s="40" t="s">
        <v>432</v>
      </c>
      <c r="B27" s="195"/>
      <c r="D27" s="40" t="s">
        <v>432</v>
      </c>
      <c r="E27" s="196"/>
    </row>
    <row r="28" spans="1:5" ht="18" customHeight="1" x14ac:dyDescent="0.2">
      <c r="A28" s="41" t="s">
        <v>433</v>
      </c>
      <c r="B28" s="63" t="s">
        <v>586</v>
      </c>
      <c r="D28" s="41" t="s">
        <v>537</v>
      </c>
      <c r="E28" s="122" t="s">
        <v>585</v>
      </c>
    </row>
    <row r="29" spans="1:5" ht="18" customHeight="1" x14ac:dyDescent="0.2">
      <c r="A29" s="41" t="s">
        <v>434</v>
      </c>
      <c r="B29" s="63" t="s">
        <v>586</v>
      </c>
      <c r="D29" s="41" t="s">
        <v>525</v>
      </c>
      <c r="E29" s="162" t="s">
        <v>1</v>
      </c>
    </row>
    <row r="30" spans="1:5" ht="15" customHeight="1" thickBot="1" x14ac:dyDescent="0.25">
      <c r="A30" s="41" t="s">
        <v>435</v>
      </c>
      <c r="B30" s="95">
        <f>IFERROR(VLOOKUP(B28,Sheet2!$F$6:$S$19, MATCH(B29,Sheet2!$G$6:$S$6,0)+1,FALSE),0)</f>
        <v>0</v>
      </c>
      <c r="D30" s="41" t="s">
        <v>435</v>
      </c>
      <c r="E30" s="95">
        <f>+IFERROR(VLOOKUP(E28,Sheet1!$B$4:$C$246,2,0),0)</f>
        <v>0</v>
      </c>
    </row>
    <row r="31" spans="1:5" ht="15" customHeight="1" thickBot="1" x14ac:dyDescent="0.25">
      <c r="A31" s="42" t="s">
        <v>436</v>
      </c>
      <c r="B31" s="96">
        <f>+B27*B30</f>
        <v>0</v>
      </c>
      <c r="D31" s="42" t="s">
        <v>436</v>
      </c>
      <c r="E31" s="96">
        <f>+E30*E27</f>
        <v>0</v>
      </c>
    </row>
    <row r="32" spans="1:5" ht="15" customHeight="1" x14ac:dyDescent="0.2">
      <c r="A32" s="43"/>
      <c r="B32" s="44"/>
      <c r="D32" s="10"/>
      <c r="E32" s="11"/>
    </row>
    <row r="33" spans="1:6" s="37" customFormat="1" ht="15" customHeight="1" x14ac:dyDescent="0.25">
      <c r="A33" s="43"/>
      <c r="B33" s="44"/>
      <c r="D33" s="258" t="s">
        <v>507</v>
      </c>
      <c r="E33" s="259"/>
      <c r="F33" s="4"/>
    </row>
    <row r="34" spans="1:6" s="37" customFormat="1" ht="15" customHeight="1" x14ac:dyDescent="0.2">
      <c r="A34" s="43"/>
      <c r="B34" s="44"/>
      <c r="D34" s="40" t="s">
        <v>508</v>
      </c>
      <c r="E34" s="8"/>
      <c r="F34" s="4"/>
    </row>
    <row r="35" spans="1:6" s="37" customFormat="1" ht="15" customHeight="1" x14ac:dyDescent="0.2">
      <c r="A35" s="43"/>
      <c r="B35" s="44"/>
      <c r="D35" s="41" t="s">
        <v>509</v>
      </c>
      <c r="E35" s="196"/>
      <c r="F35" s="4"/>
    </row>
    <row r="36" spans="1:6" s="37" customFormat="1" ht="15" customHeight="1" thickBot="1" x14ac:dyDescent="0.25">
      <c r="A36" s="43"/>
      <c r="B36" s="44"/>
      <c r="D36" s="126" t="s">
        <v>510</v>
      </c>
      <c r="E36" s="197"/>
      <c r="F36" s="4"/>
    </row>
    <row r="37" spans="1:6" s="37" customFormat="1" ht="15" customHeight="1" thickBot="1" x14ac:dyDescent="0.25">
      <c r="A37" s="43"/>
      <c r="B37" s="44"/>
      <c r="D37" s="127" t="s">
        <v>507</v>
      </c>
      <c r="E37" s="96">
        <f>+E35*500+E36*2000</f>
        <v>0</v>
      </c>
      <c r="F37" s="4"/>
    </row>
    <row r="38" spans="1:6" ht="15" customHeight="1" thickBot="1" x14ac:dyDescent="0.25">
      <c r="A38" s="39"/>
      <c r="B38" s="44"/>
      <c r="D38" s="5"/>
      <c r="E38" s="11"/>
    </row>
    <row r="39" spans="1:6" s="12" customFormat="1" ht="39" customHeight="1" thickBot="1" x14ac:dyDescent="0.3">
      <c r="A39" s="45" t="s">
        <v>512</v>
      </c>
      <c r="B39" s="97">
        <f>+B31+B24+B17+B10</f>
        <v>0</v>
      </c>
      <c r="D39" s="13" t="s">
        <v>511</v>
      </c>
      <c r="E39" s="97">
        <f>+E24+E17+E10+E31+E37</f>
        <v>0</v>
      </c>
      <c r="F39" s="4"/>
    </row>
    <row r="40" spans="1:6" ht="15" customHeight="1" thickBot="1" x14ac:dyDescent="0.3">
      <c r="A40" s="36"/>
      <c r="B40" s="36"/>
      <c r="D40" s="37"/>
      <c r="E40" s="75"/>
    </row>
    <row r="41" spans="1:6" ht="39" customHeight="1" thickBot="1" x14ac:dyDescent="0.3">
      <c r="A41" s="14" t="s">
        <v>573</v>
      </c>
      <c r="B41" s="97">
        <f>SUM(B39,E39)</f>
        <v>0</v>
      </c>
    </row>
  </sheetData>
  <sheetProtection password="B67F" sheet="1" objects="1" scenarios="1" formatRows="0"/>
  <mergeCells count="13">
    <mergeCell ref="D33:E33"/>
    <mergeCell ref="D19:E19"/>
    <mergeCell ref="D26:E26"/>
    <mergeCell ref="A26:B26"/>
    <mergeCell ref="D5:E5"/>
    <mergeCell ref="D12:E12"/>
    <mergeCell ref="A5:B5"/>
    <mergeCell ref="A12:B12"/>
    <mergeCell ref="D2:E2"/>
    <mergeCell ref="D3:E3"/>
    <mergeCell ref="A2:B2"/>
    <mergeCell ref="A3:B3"/>
    <mergeCell ref="A19:B19"/>
  </mergeCells>
  <printOptions horizontalCentered="1" verticalCentered="1"/>
  <pageMargins left="0.2" right="0.2" top="0.25" bottom="0.75" header="0.3" footer="0.05"/>
  <pageSetup paperSize="5" scale="65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E7 E14 E21 E28</xm:sqref>
        </x14:dataValidation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B7:B8 B14:B15 B21:B22 B28:B29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K42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4.25" x14ac:dyDescent="0.2"/>
  <cols>
    <col min="1" max="1" width="2.85546875" style="77" customWidth="1"/>
    <col min="2" max="2" width="27.5703125" style="77" customWidth="1"/>
    <col min="3" max="3" width="17.140625" style="77" customWidth="1"/>
    <col min="4" max="4" width="20.5703125" style="77" customWidth="1"/>
    <col min="5" max="5" width="19.5703125" style="77" customWidth="1"/>
    <col min="6" max="8" width="16.5703125" style="153" customWidth="1"/>
    <col min="9" max="9" width="47.42578125" style="77" customWidth="1"/>
    <col min="10" max="10" width="2" style="77" customWidth="1"/>
    <col min="11" max="11" width="15.140625" style="77" customWidth="1"/>
    <col min="12" max="16384" width="9.140625" style="77"/>
  </cols>
  <sheetData>
    <row r="1" spans="2:11" x14ac:dyDescent="0.2">
      <c r="B1" s="108" t="s">
        <v>587</v>
      </c>
    </row>
    <row r="2" spans="2:11" ht="15" customHeight="1" x14ac:dyDescent="0.2">
      <c r="B2" s="264" t="s">
        <v>532</v>
      </c>
      <c r="C2" s="264"/>
      <c r="D2" s="264"/>
      <c r="E2" s="264"/>
      <c r="F2" s="264"/>
      <c r="G2" s="264"/>
      <c r="H2" s="264"/>
      <c r="I2" s="264"/>
      <c r="J2" s="134"/>
      <c r="K2" s="135"/>
    </row>
    <row r="3" spans="2:11" ht="9" customHeight="1" x14ac:dyDescent="0.2">
      <c r="B3" s="135"/>
      <c r="C3" s="135"/>
      <c r="D3" s="135"/>
      <c r="E3" s="135"/>
      <c r="F3" s="154"/>
      <c r="G3" s="154"/>
      <c r="H3" s="154"/>
      <c r="I3" s="135"/>
      <c r="J3" s="135"/>
      <c r="K3" s="135"/>
    </row>
    <row r="4" spans="2:11" ht="31.5" customHeight="1" x14ac:dyDescent="0.2">
      <c r="B4" s="136" t="s">
        <v>533</v>
      </c>
      <c r="C4" s="136" t="s">
        <v>534</v>
      </c>
      <c r="D4" s="136" t="s">
        <v>535</v>
      </c>
      <c r="E4" s="136" t="s">
        <v>536</v>
      </c>
      <c r="F4" s="155" t="s">
        <v>0</v>
      </c>
      <c r="G4" s="155" t="s">
        <v>494</v>
      </c>
      <c r="H4" s="155" t="s">
        <v>416</v>
      </c>
      <c r="I4" s="141" t="s">
        <v>527</v>
      </c>
      <c r="J4" s="135"/>
      <c r="K4" s="135"/>
    </row>
    <row r="5" spans="2:11" x14ac:dyDescent="0.2">
      <c r="B5" s="103"/>
      <c r="C5" s="137"/>
      <c r="D5" s="138"/>
      <c r="E5" s="138"/>
      <c r="F5" s="101"/>
      <c r="G5" s="101"/>
      <c r="H5" s="101"/>
      <c r="I5" s="139"/>
      <c r="J5" s="135"/>
      <c r="K5" s="135"/>
    </row>
    <row r="6" spans="2:11" x14ac:dyDescent="0.2">
      <c r="B6" s="103"/>
      <c r="C6" s="137"/>
      <c r="D6" s="138"/>
      <c r="E6" s="138"/>
      <c r="F6" s="101"/>
      <c r="G6" s="101"/>
      <c r="H6" s="101"/>
      <c r="I6" s="139"/>
      <c r="J6" s="135"/>
      <c r="K6" s="135"/>
    </row>
    <row r="7" spans="2:11" x14ac:dyDescent="0.2">
      <c r="B7" s="103"/>
      <c r="C7" s="137"/>
      <c r="D7" s="138"/>
      <c r="E7" s="138"/>
      <c r="F7" s="101"/>
      <c r="G7" s="101"/>
      <c r="H7" s="101"/>
      <c r="I7" s="139"/>
      <c r="J7" s="135"/>
      <c r="K7" s="135"/>
    </row>
    <row r="8" spans="2:11" x14ac:dyDescent="0.2">
      <c r="B8" s="103"/>
      <c r="C8" s="137"/>
      <c r="D8" s="138"/>
      <c r="E8" s="138"/>
      <c r="F8" s="101"/>
      <c r="G8" s="101"/>
      <c r="H8" s="101"/>
      <c r="I8" s="139"/>
      <c r="J8" s="135"/>
      <c r="K8" s="135"/>
    </row>
    <row r="9" spans="2:11" x14ac:dyDescent="0.2">
      <c r="B9" s="103"/>
      <c r="C9" s="137"/>
      <c r="D9" s="138"/>
      <c r="E9" s="138"/>
      <c r="F9" s="101"/>
      <c r="G9" s="101"/>
      <c r="H9" s="101"/>
      <c r="I9" s="139"/>
      <c r="J9" s="135"/>
      <c r="K9" s="135"/>
    </row>
    <row r="10" spans="2:11" x14ac:dyDescent="0.2">
      <c r="B10" s="103"/>
      <c r="C10" s="137"/>
      <c r="D10" s="138"/>
      <c r="E10" s="138"/>
      <c r="F10" s="101"/>
      <c r="G10" s="101"/>
      <c r="H10" s="101"/>
      <c r="I10" s="139"/>
      <c r="J10" s="135"/>
      <c r="K10" s="135"/>
    </row>
    <row r="11" spans="2:11" x14ac:dyDescent="0.2">
      <c r="B11" s="103"/>
      <c r="C11" s="137"/>
      <c r="D11" s="138"/>
      <c r="E11" s="138"/>
      <c r="F11" s="101"/>
      <c r="G11" s="101"/>
      <c r="H11" s="101"/>
      <c r="I11" s="139"/>
      <c r="J11" s="135"/>
      <c r="K11" s="135"/>
    </row>
    <row r="12" spans="2:11" x14ac:dyDescent="0.2">
      <c r="B12" s="103"/>
      <c r="C12" s="137"/>
      <c r="D12" s="138"/>
      <c r="E12" s="138"/>
      <c r="F12" s="101"/>
      <c r="G12" s="101"/>
      <c r="H12" s="101"/>
      <c r="I12" s="139"/>
      <c r="J12" s="135"/>
      <c r="K12" s="135"/>
    </row>
    <row r="13" spans="2:11" x14ac:dyDescent="0.2">
      <c r="B13" s="103"/>
      <c r="C13" s="137"/>
      <c r="D13" s="138"/>
      <c r="E13" s="138"/>
      <c r="F13" s="101"/>
      <c r="G13" s="101"/>
      <c r="H13" s="101"/>
      <c r="I13" s="139"/>
      <c r="J13" s="135"/>
      <c r="K13" s="135"/>
    </row>
    <row r="14" spans="2:11" x14ac:dyDescent="0.2">
      <c r="B14" s="103"/>
      <c r="C14" s="137"/>
      <c r="D14" s="138"/>
      <c r="E14" s="138"/>
      <c r="F14" s="101"/>
      <c r="G14" s="101"/>
      <c r="H14" s="101"/>
      <c r="I14" s="139"/>
      <c r="J14" s="135"/>
      <c r="K14" s="135"/>
    </row>
    <row r="15" spans="2:11" x14ac:dyDescent="0.2">
      <c r="B15" s="103"/>
      <c r="C15" s="137"/>
      <c r="D15" s="138"/>
      <c r="E15" s="138"/>
      <c r="F15" s="101"/>
      <c r="G15" s="101"/>
      <c r="H15" s="101"/>
      <c r="I15" s="139"/>
      <c r="J15" s="135"/>
      <c r="K15" s="135"/>
    </row>
    <row r="16" spans="2:11" x14ac:dyDescent="0.2">
      <c r="B16" s="103"/>
      <c r="C16" s="137"/>
      <c r="D16" s="138"/>
      <c r="E16" s="138"/>
      <c r="F16" s="101"/>
      <c r="G16" s="101"/>
      <c r="H16" s="101"/>
      <c r="I16" s="139"/>
      <c r="J16" s="135"/>
      <c r="K16" s="135"/>
    </row>
    <row r="17" spans="2:11" x14ac:dyDescent="0.2">
      <c r="B17" s="103"/>
      <c r="C17" s="137"/>
      <c r="D17" s="138"/>
      <c r="E17" s="138"/>
      <c r="F17" s="101"/>
      <c r="G17" s="101"/>
      <c r="H17" s="101"/>
      <c r="I17" s="139"/>
      <c r="J17" s="135"/>
      <c r="K17" s="135"/>
    </row>
    <row r="18" spans="2:11" x14ac:dyDescent="0.2">
      <c r="B18" s="103"/>
      <c r="C18" s="137"/>
      <c r="D18" s="138"/>
      <c r="E18" s="138"/>
      <c r="F18" s="101"/>
      <c r="G18" s="101"/>
      <c r="H18" s="101"/>
      <c r="I18" s="139"/>
      <c r="J18" s="135"/>
      <c r="K18" s="135"/>
    </row>
    <row r="19" spans="2:11" x14ac:dyDescent="0.2">
      <c r="B19" s="103"/>
      <c r="C19" s="137"/>
      <c r="D19" s="138"/>
      <c r="E19" s="138"/>
      <c r="F19" s="101"/>
      <c r="G19" s="101"/>
      <c r="H19" s="101"/>
      <c r="I19" s="139"/>
      <c r="J19" s="135"/>
      <c r="K19" s="135"/>
    </row>
    <row r="20" spans="2:11" x14ac:dyDescent="0.2">
      <c r="B20" s="103"/>
      <c r="C20" s="137"/>
      <c r="D20" s="138"/>
      <c r="E20" s="138"/>
      <c r="F20" s="101"/>
      <c r="G20" s="101"/>
      <c r="H20" s="101"/>
      <c r="I20" s="139"/>
      <c r="J20" s="135"/>
      <c r="K20" s="135"/>
    </row>
    <row r="21" spans="2:11" x14ac:dyDescent="0.2">
      <c r="B21" s="103"/>
      <c r="C21" s="137"/>
      <c r="D21" s="138"/>
      <c r="E21" s="138"/>
      <c r="F21" s="101"/>
      <c r="G21" s="101"/>
      <c r="H21" s="101"/>
      <c r="I21" s="139"/>
      <c r="J21" s="135"/>
      <c r="K21" s="135"/>
    </row>
    <row r="22" spans="2:11" x14ac:dyDescent="0.2">
      <c r="B22" s="103"/>
      <c r="C22" s="137"/>
      <c r="D22" s="138"/>
      <c r="E22" s="138"/>
      <c r="F22" s="101"/>
      <c r="G22" s="101"/>
      <c r="H22" s="101"/>
      <c r="I22" s="139"/>
      <c r="J22" s="135"/>
      <c r="K22" s="135"/>
    </row>
    <row r="23" spans="2:11" x14ac:dyDescent="0.2">
      <c r="B23" s="103"/>
      <c r="C23" s="137"/>
      <c r="D23" s="138"/>
      <c r="E23" s="138"/>
      <c r="F23" s="101"/>
      <c r="G23" s="101"/>
      <c r="H23" s="101"/>
      <c r="I23" s="139"/>
      <c r="J23" s="135"/>
      <c r="K23" s="135"/>
    </row>
    <row r="24" spans="2:11" x14ac:dyDescent="0.2">
      <c r="B24" s="103"/>
      <c r="C24" s="137"/>
      <c r="D24" s="138"/>
      <c r="E24" s="138"/>
      <c r="F24" s="101"/>
      <c r="G24" s="101"/>
      <c r="H24" s="101"/>
      <c r="I24" s="139"/>
      <c r="J24" s="135"/>
      <c r="K24" s="135"/>
    </row>
    <row r="25" spans="2:11" x14ac:dyDescent="0.2">
      <c r="B25" s="103"/>
      <c r="C25" s="137"/>
      <c r="D25" s="138"/>
      <c r="E25" s="138"/>
      <c r="F25" s="101"/>
      <c r="G25" s="101"/>
      <c r="H25" s="101"/>
      <c r="I25" s="139"/>
      <c r="J25" s="135"/>
      <c r="K25" s="135"/>
    </row>
    <row r="26" spans="2:11" x14ac:dyDescent="0.2">
      <c r="B26" s="103"/>
      <c r="C26" s="137"/>
      <c r="D26" s="138"/>
      <c r="E26" s="138"/>
      <c r="F26" s="101"/>
      <c r="G26" s="101"/>
      <c r="H26" s="101"/>
      <c r="I26" s="139"/>
      <c r="J26" s="135"/>
      <c r="K26" s="135"/>
    </row>
    <row r="27" spans="2:11" x14ac:dyDescent="0.2">
      <c r="B27" s="103"/>
      <c r="C27" s="137"/>
      <c r="D27" s="138"/>
      <c r="E27" s="138"/>
      <c r="F27" s="101"/>
      <c r="G27" s="101"/>
      <c r="H27" s="101"/>
      <c r="I27" s="139"/>
      <c r="J27" s="135"/>
      <c r="K27" s="135"/>
    </row>
    <row r="28" spans="2:11" x14ac:dyDescent="0.2">
      <c r="B28" s="103"/>
      <c r="C28" s="137"/>
      <c r="D28" s="138"/>
      <c r="E28" s="138"/>
      <c r="F28" s="101"/>
      <c r="G28" s="101"/>
      <c r="H28" s="101"/>
      <c r="I28" s="139"/>
      <c r="J28" s="135"/>
      <c r="K28" s="135"/>
    </row>
    <row r="29" spans="2:11" x14ac:dyDescent="0.2">
      <c r="B29" s="103"/>
      <c r="C29" s="137"/>
      <c r="D29" s="138"/>
      <c r="E29" s="138"/>
      <c r="F29" s="101"/>
      <c r="G29" s="101"/>
      <c r="H29" s="101"/>
      <c r="I29" s="139"/>
      <c r="J29" s="135"/>
      <c r="K29" s="135"/>
    </row>
    <row r="30" spans="2:11" x14ac:dyDescent="0.2">
      <c r="B30" s="103"/>
      <c r="C30" s="137"/>
      <c r="D30" s="138"/>
      <c r="E30" s="138"/>
      <c r="F30" s="101"/>
      <c r="G30" s="101"/>
      <c r="H30" s="101"/>
      <c r="I30" s="139"/>
      <c r="J30" s="135"/>
      <c r="K30" s="135"/>
    </row>
    <row r="31" spans="2:11" x14ac:dyDescent="0.2">
      <c r="B31" s="103"/>
      <c r="C31" s="137"/>
      <c r="D31" s="138"/>
      <c r="E31" s="138"/>
      <c r="F31" s="101"/>
      <c r="G31" s="101"/>
      <c r="H31" s="101"/>
      <c r="I31" s="139"/>
      <c r="J31" s="135"/>
      <c r="K31" s="135"/>
    </row>
    <row r="32" spans="2:11" x14ac:dyDescent="0.2">
      <c r="B32" s="103"/>
      <c r="C32" s="137"/>
      <c r="D32" s="138"/>
      <c r="E32" s="138"/>
      <c r="F32" s="101"/>
      <c r="G32" s="101"/>
      <c r="H32" s="101"/>
      <c r="I32" s="139"/>
      <c r="J32" s="135"/>
      <c r="K32" s="135"/>
    </row>
    <row r="33" spans="2:11" x14ac:dyDescent="0.2">
      <c r="B33" s="103"/>
      <c r="C33" s="137"/>
      <c r="D33" s="138"/>
      <c r="E33" s="138"/>
      <c r="F33" s="101"/>
      <c r="G33" s="101"/>
      <c r="H33" s="101"/>
      <c r="I33" s="139"/>
      <c r="J33" s="135"/>
      <c r="K33" s="135"/>
    </row>
    <row r="34" spans="2:11" x14ac:dyDescent="0.2">
      <c r="B34" s="103"/>
      <c r="C34" s="137"/>
      <c r="D34" s="138"/>
      <c r="E34" s="138"/>
      <c r="F34" s="101"/>
      <c r="G34" s="101"/>
      <c r="H34" s="101"/>
      <c r="I34" s="139"/>
      <c r="J34" s="135"/>
      <c r="K34" s="135"/>
    </row>
    <row r="35" spans="2:11" x14ac:dyDescent="0.2">
      <c r="B35" s="103"/>
      <c r="C35" s="137"/>
      <c r="D35" s="138"/>
      <c r="E35" s="138"/>
      <c r="F35" s="101"/>
      <c r="G35" s="101"/>
      <c r="H35" s="101"/>
      <c r="I35" s="139"/>
      <c r="J35" s="135"/>
      <c r="K35" s="135"/>
    </row>
    <row r="36" spans="2:11" x14ac:dyDescent="0.2">
      <c r="B36" s="103"/>
      <c r="C36" s="137"/>
      <c r="D36" s="138"/>
      <c r="E36" s="138"/>
      <c r="F36" s="101"/>
      <c r="G36" s="101"/>
      <c r="H36" s="101"/>
      <c r="I36" s="139"/>
      <c r="J36" s="135"/>
      <c r="K36" s="135"/>
    </row>
    <row r="37" spans="2:11" x14ac:dyDescent="0.2">
      <c r="B37" s="103"/>
      <c r="C37" s="137"/>
      <c r="D37" s="138"/>
      <c r="E37" s="138"/>
      <c r="F37" s="101"/>
      <c r="G37" s="101"/>
      <c r="H37" s="101"/>
      <c r="I37" s="139"/>
      <c r="J37" s="135"/>
      <c r="K37" s="135"/>
    </row>
    <row r="38" spans="2:11" ht="15" x14ac:dyDescent="0.25">
      <c r="B38" s="261" t="s">
        <v>579</v>
      </c>
      <c r="C38" s="262"/>
      <c r="D38" s="262"/>
      <c r="E38" s="263"/>
      <c r="F38" s="104">
        <f>SUM(F5:F37)</f>
        <v>0</v>
      </c>
      <c r="G38" s="104">
        <f t="shared" ref="G38:H38" si="0">SUM(G5:G37)</f>
        <v>0</v>
      </c>
      <c r="H38" s="104">
        <f t="shared" si="0"/>
        <v>0</v>
      </c>
      <c r="I38" s="139"/>
      <c r="J38" s="135"/>
      <c r="K38" s="135"/>
    </row>
    <row r="39" spans="2:11" ht="9" customHeight="1" x14ac:dyDescent="0.2">
      <c r="B39" s="140"/>
      <c r="C39" s="140"/>
      <c r="D39" s="140"/>
      <c r="E39" s="140"/>
      <c r="F39" s="156"/>
      <c r="G39" s="156"/>
      <c r="H39" s="156"/>
      <c r="I39" s="140"/>
      <c r="J39" s="135"/>
      <c r="K39" s="135"/>
    </row>
    <row r="42" spans="2:11" x14ac:dyDescent="0.2">
      <c r="B42" s="131"/>
      <c r="D42" s="54"/>
      <c r="I42" s="54"/>
    </row>
  </sheetData>
  <sheetProtection password="B67F" sheet="1" objects="1" scenarios="1" formatRows="0"/>
  <mergeCells count="2">
    <mergeCell ref="B38:E38"/>
    <mergeCell ref="B2:I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6" orientation="landscape" r:id="rId1"/>
  <headerFooter>
    <oddFooter>&amp;L&amp;BCanada Council for the Arts Confidential&amp;B&amp;C&amp;D&amp;RPage &amp;P</oddFooter>
  </headerFooter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K7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4.25" x14ac:dyDescent="0.2"/>
  <cols>
    <col min="1" max="1" width="5.5703125" style="46" customWidth="1"/>
    <col min="2" max="2" width="58.7109375" style="46" customWidth="1"/>
    <col min="3" max="3" width="18.140625" style="50" customWidth="1"/>
    <col min="4" max="4" width="18.28515625" style="50" customWidth="1"/>
    <col min="5" max="8" width="18.5703125" style="50" customWidth="1"/>
    <col min="9" max="9" width="45.5703125" style="77" customWidth="1"/>
    <col min="10" max="10" width="9.140625" style="77"/>
    <col min="11" max="11" width="16" style="77" customWidth="1"/>
    <col min="12" max="16384" width="9.140625" style="77"/>
  </cols>
  <sheetData>
    <row r="1" spans="1:11" x14ac:dyDescent="0.2">
      <c r="B1" s="108" t="s">
        <v>587</v>
      </c>
    </row>
    <row r="2" spans="1:11" ht="18" x14ac:dyDescent="0.25">
      <c r="B2" s="265" t="s">
        <v>473</v>
      </c>
      <c r="C2" s="265"/>
      <c r="D2" s="265"/>
      <c r="E2" s="265"/>
      <c r="F2" s="265"/>
      <c r="G2" s="265"/>
      <c r="H2" s="265"/>
      <c r="I2" s="265"/>
    </row>
    <row r="3" spans="1:11" ht="16.5" customHeight="1" x14ac:dyDescent="0.2">
      <c r="A3" s="98"/>
      <c r="B3" s="244" t="s">
        <v>471</v>
      </c>
      <c r="C3" s="244"/>
      <c r="D3" s="244"/>
      <c r="E3" s="244"/>
      <c r="F3" s="244"/>
      <c r="G3" s="244"/>
      <c r="H3" s="244"/>
      <c r="I3" s="244"/>
    </row>
    <row r="4" spans="1:11" ht="6.75" customHeight="1" x14ac:dyDescent="0.2">
      <c r="A4" s="49"/>
      <c r="C4" s="47"/>
      <c r="D4" s="47"/>
      <c r="E4" s="47"/>
      <c r="F4" s="47"/>
      <c r="G4" s="47"/>
      <c r="H4" s="47"/>
      <c r="I4" s="48"/>
    </row>
    <row r="5" spans="1:11" ht="15" x14ac:dyDescent="0.2">
      <c r="A5" s="49"/>
      <c r="B5" s="267" t="s">
        <v>475</v>
      </c>
      <c r="C5" s="205" t="s">
        <v>440</v>
      </c>
      <c r="D5" s="205" t="s">
        <v>441</v>
      </c>
      <c r="E5" s="205" t="s">
        <v>442</v>
      </c>
      <c r="F5" s="205" t="s">
        <v>443</v>
      </c>
      <c r="G5" s="205" t="s">
        <v>444</v>
      </c>
      <c r="H5" s="205" t="s">
        <v>415</v>
      </c>
      <c r="I5" s="266" t="s">
        <v>417</v>
      </c>
    </row>
    <row r="6" spans="1:11" ht="15" x14ac:dyDescent="0.2">
      <c r="A6" s="49"/>
      <c r="B6" s="268"/>
      <c r="C6" s="203" t="s">
        <v>0</v>
      </c>
      <c r="D6" s="203" t="s">
        <v>0</v>
      </c>
      <c r="E6" s="203" t="s">
        <v>0</v>
      </c>
      <c r="F6" s="203" t="s">
        <v>0</v>
      </c>
      <c r="G6" s="203" t="s">
        <v>0</v>
      </c>
      <c r="H6" s="203" t="s">
        <v>0</v>
      </c>
      <c r="I6" s="266"/>
    </row>
    <row r="7" spans="1:11" ht="6.75" customHeight="1" x14ac:dyDescent="0.2">
      <c r="B7" s="49"/>
      <c r="I7" s="99"/>
    </row>
    <row r="8" spans="1:11" ht="15" x14ac:dyDescent="0.2">
      <c r="A8" s="98"/>
      <c r="B8" s="239" t="s">
        <v>418</v>
      </c>
      <c r="C8" s="240"/>
      <c r="D8" s="240"/>
      <c r="E8" s="240"/>
      <c r="F8" s="240"/>
      <c r="G8" s="240"/>
      <c r="H8" s="240"/>
      <c r="I8" s="241"/>
    </row>
    <row r="9" spans="1:11" ht="6.75" customHeight="1" x14ac:dyDescent="0.2">
      <c r="B9" s="51"/>
      <c r="C9" s="52"/>
      <c r="D9" s="52"/>
      <c r="E9" s="53"/>
      <c r="F9" s="53"/>
      <c r="G9" s="53"/>
      <c r="H9" s="53"/>
      <c r="I9" s="54"/>
    </row>
    <row r="10" spans="1:11" s="27" customFormat="1" ht="15.6" customHeight="1" x14ac:dyDescent="0.2">
      <c r="A10" s="100"/>
      <c r="B10" s="245" t="s">
        <v>506</v>
      </c>
      <c r="C10" s="245"/>
      <c r="D10" s="245"/>
      <c r="E10" s="245"/>
      <c r="F10" s="245"/>
      <c r="G10" s="245"/>
      <c r="H10" s="245"/>
      <c r="I10" s="245"/>
      <c r="K10" s="77"/>
    </row>
    <row r="11" spans="1:11" ht="42.75" x14ac:dyDescent="0.2">
      <c r="A11" s="98"/>
      <c r="B11" s="55" t="s">
        <v>420</v>
      </c>
      <c r="C11" s="166"/>
      <c r="D11" s="166"/>
      <c r="E11" s="166"/>
      <c r="F11" s="166"/>
      <c r="G11" s="166"/>
      <c r="H11" s="102">
        <f>+SUM(C11:G11)</f>
        <v>0</v>
      </c>
      <c r="I11" s="64" t="s">
        <v>596</v>
      </c>
    </row>
    <row r="12" spans="1:11" ht="29.25" customHeight="1" x14ac:dyDescent="0.2">
      <c r="A12" s="98"/>
      <c r="B12" s="56" t="s">
        <v>504</v>
      </c>
      <c r="C12" s="63" t="s">
        <v>586</v>
      </c>
      <c r="D12" s="63" t="s">
        <v>586</v>
      </c>
      <c r="E12" s="63" t="s">
        <v>586</v>
      </c>
      <c r="F12" s="63" t="s">
        <v>586</v>
      </c>
      <c r="G12" s="63" t="s">
        <v>586</v>
      </c>
      <c r="H12" s="117"/>
      <c r="I12" s="64"/>
    </row>
    <row r="13" spans="1:11" ht="29.25" customHeight="1" x14ac:dyDescent="0.2">
      <c r="A13" s="98"/>
      <c r="B13" s="56" t="s">
        <v>474</v>
      </c>
      <c r="C13" s="63" t="s">
        <v>586</v>
      </c>
      <c r="D13" s="63" t="s">
        <v>586</v>
      </c>
      <c r="E13" s="63" t="s">
        <v>586</v>
      </c>
      <c r="F13" s="63" t="s">
        <v>586</v>
      </c>
      <c r="G13" s="63" t="s">
        <v>586</v>
      </c>
      <c r="H13" s="117"/>
      <c r="I13" s="64"/>
    </row>
    <row r="14" spans="1:11" ht="15.75" customHeight="1" x14ac:dyDescent="0.2">
      <c r="A14" s="98"/>
      <c r="B14" s="56" t="s">
        <v>421</v>
      </c>
      <c r="C14" s="101">
        <f>IFERROR(VLOOKUP(C12,Sheet2!$F$6:$S$19, MATCH(C13,Sheet2!$G$6:$S$6,0)+1,FALSE),0)</f>
        <v>0</v>
      </c>
      <c r="D14" s="101">
        <f>IFERROR(VLOOKUP(D12,Sheet2!$F$6:$S$19, MATCH(D13,Sheet2!$G$6:$S$6,0)+1,FALSE),0)</f>
        <v>0</v>
      </c>
      <c r="E14" s="101">
        <f>IFERROR(VLOOKUP(E12,Sheet2!$F$6:$S$19, MATCH(E13,Sheet2!$G$6:$S$6,0)+1,FALSE),0)</f>
        <v>0</v>
      </c>
      <c r="F14" s="101">
        <f>IFERROR(VLOOKUP(F12,Sheet2!$F$6:$S$19, MATCH(F13,Sheet2!$G$6:$S$6,0)+1,FALSE),0)</f>
        <v>0</v>
      </c>
      <c r="G14" s="101">
        <f>IFERROR(VLOOKUP(G12,Sheet2!$F$6:$S$19, MATCH(G13,Sheet2!$G$6:$S$6,0)+1,FALSE),0)</f>
        <v>0</v>
      </c>
      <c r="H14" s="117"/>
      <c r="I14" s="64"/>
    </row>
    <row r="15" spans="1:11" ht="15.75" customHeight="1" x14ac:dyDescent="0.2">
      <c r="B15" s="57" t="s">
        <v>505</v>
      </c>
      <c r="C15" s="101">
        <f>+C14*C11</f>
        <v>0</v>
      </c>
      <c r="D15" s="101">
        <f>+D14*D11</f>
        <v>0</v>
      </c>
      <c r="E15" s="101">
        <f>+E14*E11</f>
        <v>0</v>
      </c>
      <c r="F15" s="101">
        <f>+F14*F11</f>
        <v>0</v>
      </c>
      <c r="G15" s="101">
        <f>+G14*G11</f>
        <v>0</v>
      </c>
      <c r="H15" s="161">
        <f>+SUM(C15:G15)</f>
        <v>0</v>
      </c>
      <c r="I15" s="64"/>
    </row>
    <row r="16" spans="1:11" ht="15.75" customHeight="1" x14ac:dyDescent="0.2">
      <c r="B16" s="269" t="s">
        <v>541</v>
      </c>
      <c r="C16" s="270"/>
      <c r="D16" s="270"/>
      <c r="E16" s="270"/>
      <c r="F16" s="270"/>
      <c r="G16" s="270"/>
      <c r="H16" s="270"/>
      <c r="I16" s="271"/>
    </row>
    <row r="17" spans="1:11" ht="42.75" x14ac:dyDescent="0.2">
      <c r="B17" s="120" t="s">
        <v>423</v>
      </c>
      <c r="C17" s="166"/>
      <c r="D17" s="166"/>
      <c r="E17" s="166"/>
      <c r="F17" s="166"/>
      <c r="G17" s="166"/>
      <c r="H17" s="102">
        <f>+SUM(C17:G17)</f>
        <v>0</v>
      </c>
      <c r="I17" s="64" t="s">
        <v>596</v>
      </c>
    </row>
    <row r="18" spans="1:11" ht="30.75" customHeight="1" x14ac:dyDescent="0.2">
      <c r="B18" s="121" t="s">
        <v>526</v>
      </c>
      <c r="C18" s="122" t="s">
        <v>585</v>
      </c>
      <c r="D18" s="122" t="s">
        <v>585</v>
      </c>
      <c r="E18" s="122" t="s">
        <v>585</v>
      </c>
      <c r="F18" s="122" t="s">
        <v>585</v>
      </c>
      <c r="G18" s="122" t="s">
        <v>585</v>
      </c>
      <c r="H18" s="117"/>
      <c r="I18" s="128"/>
    </row>
    <row r="19" spans="1:11" ht="30.75" customHeight="1" x14ac:dyDescent="0.2">
      <c r="B19" s="121" t="s">
        <v>525</v>
      </c>
      <c r="C19" s="63" t="s">
        <v>586</v>
      </c>
      <c r="D19" s="63" t="s">
        <v>586</v>
      </c>
      <c r="E19" s="63" t="s">
        <v>586</v>
      </c>
      <c r="F19" s="63" t="s">
        <v>586</v>
      </c>
      <c r="G19" s="63" t="s">
        <v>586</v>
      </c>
      <c r="H19" s="117"/>
      <c r="I19" s="128"/>
    </row>
    <row r="20" spans="1:11" ht="15.75" customHeight="1" x14ac:dyDescent="0.2">
      <c r="B20" s="121" t="s">
        <v>436</v>
      </c>
      <c r="C20" s="101">
        <f>+VLOOKUP(C18,Sheet1!$B$4:$C$245,2,0)+IF(C19="Territoires du Nord-Ouest",500,IF(C19="Yukon",500,IF(C19="Nunavut",2000,0)))</f>
        <v>0</v>
      </c>
      <c r="D20" s="101">
        <f>+VLOOKUP(D18,Sheet1!$B$4:$C$245,2,0)+IF(D19="Territoires du Nord-Ouest",500,IF(D19="Yukon",500,IF(D19="Nunavut",2000,0)))</f>
        <v>0</v>
      </c>
      <c r="E20" s="101">
        <f>+VLOOKUP(E18,Sheet1!$B$4:$C$245,2,0)+IF(E19="Territoires du Nord-Ouest",500,IF(E19="Yukon",500,IF(E19="Nunavut",2000,0)))</f>
        <v>0</v>
      </c>
      <c r="F20" s="101">
        <f>+VLOOKUP(F18,Sheet1!$B$4:$C$245,2,0)+IF(F19="Territoires du Nord-Ouest",500,IF(F19="Yukon",500,IF(F19="Nunavut",2000,0)))</f>
        <v>0</v>
      </c>
      <c r="G20" s="101">
        <f>+VLOOKUP(G18,Sheet1!$B$4:$C$245,2,0)+IF(G19="Territoires du Nord-Ouest",500,IF(G19="Yukon",500,IF(G19="Nunavut",2000,0)))</f>
        <v>0</v>
      </c>
      <c r="H20" s="117"/>
      <c r="I20" s="128"/>
    </row>
    <row r="21" spans="1:11" ht="18" customHeight="1" x14ac:dyDescent="0.2">
      <c r="B21" s="57" t="s">
        <v>538</v>
      </c>
      <c r="C21" s="101">
        <f>+C17*C20</f>
        <v>0</v>
      </c>
      <c r="D21" s="101">
        <f>+D17*D20</f>
        <v>0</v>
      </c>
      <c r="E21" s="101">
        <f>+E17*E20</f>
        <v>0</v>
      </c>
      <c r="F21" s="101">
        <f>+F17*F20</f>
        <v>0</v>
      </c>
      <c r="G21" s="101">
        <f>+G17*G20</f>
        <v>0</v>
      </c>
      <c r="H21" s="161">
        <f>+SUM(C21:G21)</f>
        <v>0</v>
      </c>
      <c r="I21" s="128"/>
    </row>
    <row r="22" spans="1:11" ht="6.75" customHeight="1" x14ac:dyDescent="0.2">
      <c r="B22" s="51"/>
      <c r="C22" s="52"/>
      <c r="D22" s="52"/>
      <c r="E22" s="53"/>
      <c r="F22" s="53"/>
      <c r="G22" s="53"/>
      <c r="H22" s="53"/>
      <c r="I22" s="54"/>
    </row>
    <row r="23" spans="1:11" s="27" customFormat="1" ht="17.45" customHeight="1" x14ac:dyDescent="0.2">
      <c r="A23" s="100"/>
      <c r="B23" s="245" t="s">
        <v>478</v>
      </c>
      <c r="C23" s="245"/>
      <c r="D23" s="245"/>
      <c r="E23" s="245"/>
      <c r="F23" s="245"/>
      <c r="G23" s="245"/>
      <c r="H23" s="245"/>
      <c r="I23" s="245"/>
      <c r="K23" s="77"/>
    </row>
    <row r="24" spans="1:11" ht="42.75" x14ac:dyDescent="0.2">
      <c r="B24" s="57" t="s">
        <v>580</v>
      </c>
      <c r="C24" s="198"/>
      <c r="D24" s="198"/>
      <c r="E24" s="198"/>
      <c r="F24" s="198"/>
      <c r="G24" s="198"/>
      <c r="H24" s="163">
        <f>+SUM(C24:G24)</f>
        <v>0</v>
      </c>
      <c r="I24" s="64" t="s">
        <v>596</v>
      </c>
    </row>
    <row r="25" spans="1:11" ht="6.75" customHeight="1" x14ac:dyDescent="0.2">
      <c r="B25" s="51"/>
      <c r="C25" s="52"/>
      <c r="D25" s="52"/>
      <c r="E25" s="53"/>
      <c r="F25" s="53"/>
      <c r="G25" s="53"/>
      <c r="H25" s="53"/>
      <c r="I25" s="54"/>
    </row>
    <row r="26" spans="1:11" s="27" customFormat="1" ht="13.15" customHeight="1" x14ac:dyDescent="0.2">
      <c r="A26" s="100"/>
      <c r="B26" s="245" t="s">
        <v>422</v>
      </c>
      <c r="C26" s="245"/>
      <c r="D26" s="245"/>
      <c r="E26" s="245"/>
      <c r="F26" s="245"/>
      <c r="G26" s="245"/>
      <c r="H26" s="245"/>
      <c r="I26" s="245"/>
      <c r="K26" s="77"/>
    </row>
    <row r="27" spans="1:11" ht="18.75" customHeight="1" x14ac:dyDescent="0.2">
      <c r="A27" s="98"/>
      <c r="B27" s="55" t="s">
        <v>423</v>
      </c>
      <c r="C27" s="166"/>
      <c r="D27" s="166"/>
      <c r="E27" s="166"/>
      <c r="F27" s="166"/>
      <c r="G27" s="166"/>
      <c r="H27" s="102">
        <f>+SUM(C27:G27)</f>
        <v>0</v>
      </c>
      <c r="I27" s="64"/>
    </row>
    <row r="28" spans="1:11" ht="14.25" customHeight="1" x14ac:dyDescent="0.2">
      <c r="A28" s="98"/>
      <c r="B28" s="17" t="s">
        <v>590</v>
      </c>
      <c r="C28" s="188"/>
      <c r="D28" s="188"/>
      <c r="E28" s="188"/>
      <c r="F28" s="188"/>
      <c r="G28" s="188"/>
      <c r="H28" s="117"/>
      <c r="I28" s="64"/>
    </row>
    <row r="29" spans="1:11" ht="15.75" customHeight="1" x14ac:dyDescent="0.2">
      <c r="A29" s="98"/>
      <c r="B29" s="56" t="s">
        <v>424</v>
      </c>
      <c r="C29" s="188"/>
      <c r="D29" s="188"/>
      <c r="E29" s="188"/>
      <c r="F29" s="188"/>
      <c r="G29" s="188"/>
      <c r="H29" s="117"/>
      <c r="I29" s="64"/>
    </row>
    <row r="30" spans="1:11" ht="15.75" customHeight="1" x14ac:dyDescent="0.2">
      <c r="A30" s="98"/>
      <c r="B30" s="56" t="s">
        <v>459</v>
      </c>
      <c r="C30" s="102">
        <f>+IF(C29-C28&lt;0,0,IF(C28="",0,IF(C28&lt;42736,0,C29-C28 +1)))</f>
        <v>0</v>
      </c>
      <c r="D30" s="102">
        <f>+IF(D29-D28&lt;0,0,IF(D28="",0,IF(D28&lt;42736,0,D29-D28 +1)))</f>
        <v>0</v>
      </c>
      <c r="E30" s="102">
        <f>+IF(E29-E28&lt;0,0,IF(E28="",0,IF(E28&lt;42736,0,E29-E28 +1)))</f>
        <v>0</v>
      </c>
      <c r="F30" s="102">
        <f>+IF(F29-F28&lt;0,0,IF(F28="",0,IF(F28&lt;42736,0,F29-F28 +1)))</f>
        <v>0</v>
      </c>
      <c r="G30" s="102">
        <f>+IF(G29-G28&lt;0,0,IF(G28="",0,IF(G28&lt;42736,0,G29-G28 +1)))</f>
        <v>0</v>
      </c>
      <c r="H30" s="102">
        <f>+SUM(C30:G30)</f>
        <v>0</v>
      </c>
      <c r="I30" s="64"/>
    </row>
    <row r="31" spans="1:11" ht="15.75" customHeight="1" x14ac:dyDescent="0.2">
      <c r="A31" s="98"/>
      <c r="B31" s="56" t="s">
        <v>480</v>
      </c>
      <c r="C31" s="102">
        <f>IF(C30&gt;5,5,C30)</f>
        <v>0</v>
      </c>
      <c r="D31" s="102">
        <f>IF(D30&gt;5,5,D30)</f>
        <v>0</v>
      </c>
      <c r="E31" s="102">
        <f>IF(E30&gt;5,5,E30)</f>
        <v>0</v>
      </c>
      <c r="F31" s="102">
        <f>IF(F30&gt;5,5,F30)</f>
        <v>0</v>
      </c>
      <c r="G31" s="102">
        <f>IF(G30&gt;5,5,G30)</f>
        <v>0</v>
      </c>
      <c r="H31" s="102">
        <f>+SUM(C31:G31)</f>
        <v>0</v>
      </c>
      <c r="I31" s="64"/>
    </row>
    <row r="32" spans="1:11" ht="29.25" x14ac:dyDescent="0.2">
      <c r="B32" s="57" t="s">
        <v>445</v>
      </c>
      <c r="C32" s="101">
        <f>C27*C31*150</f>
        <v>0</v>
      </c>
      <c r="D32" s="101">
        <f>D27*D31*150</f>
        <v>0</v>
      </c>
      <c r="E32" s="101">
        <f>E27*E31*150</f>
        <v>0</v>
      </c>
      <c r="F32" s="101">
        <f>F27*F31*150</f>
        <v>0</v>
      </c>
      <c r="G32" s="101">
        <f>G27*G31*150</f>
        <v>0</v>
      </c>
      <c r="H32" s="161">
        <f>+SUM(C32:G32)</f>
        <v>0</v>
      </c>
      <c r="I32" s="64"/>
    </row>
    <row r="33" spans="1:11" ht="6.75" customHeight="1" x14ac:dyDescent="0.2">
      <c r="B33" s="51"/>
      <c r="C33" s="52"/>
      <c r="D33" s="52"/>
      <c r="E33" s="53"/>
      <c r="F33" s="53"/>
      <c r="G33" s="53"/>
      <c r="H33" s="53"/>
      <c r="I33" s="54"/>
    </row>
    <row r="34" spans="1:11" ht="15" x14ac:dyDescent="0.2">
      <c r="B34" s="58" t="s">
        <v>496</v>
      </c>
      <c r="C34" s="101">
        <f>SUM(C15,C24,C32,C21)</f>
        <v>0</v>
      </c>
      <c r="D34" s="101">
        <f>SUM(D15,D24,D32,D21)</f>
        <v>0</v>
      </c>
      <c r="E34" s="101">
        <f>SUM(E15,E24,E32,E21)</f>
        <v>0</v>
      </c>
      <c r="F34" s="101">
        <f>SUM(F15,F24,F32,F21)</f>
        <v>0</v>
      </c>
      <c r="G34" s="101">
        <f>SUM(G15,G24,G32,G21)</f>
        <v>0</v>
      </c>
      <c r="H34" s="101">
        <f>+SUM(C34:G34)</f>
        <v>0</v>
      </c>
      <c r="I34" s="64"/>
    </row>
    <row r="35" spans="1:11" ht="6.75" customHeight="1" x14ac:dyDescent="0.2">
      <c r="B35" s="51"/>
      <c r="C35" s="52"/>
      <c r="D35" s="52"/>
      <c r="E35" s="53"/>
      <c r="F35" s="53"/>
      <c r="G35" s="53"/>
      <c r="H35" s="53"/>
      <c r="I35" s="54"/>
    </row>
    <row r="36" spans="1:11" s="27" customFormat="1" ht="15" x14ac:dyDescent="0.2">
      <c r="A36" s="100"/>
      <c r="B36" s="239" t="s">
        <v>477</v>
      </c>
      <c r="C36" s="240"/>
      <c r="D36" s="240"/>
      <c r="E36" s="240"/>
      <c r="F36" s="240"/>
      <c r="G36" s="240"/>
      <c r="H36" s="240"/>
      <c r="I36" s="241"/>
      <c r="K36" s="77"/>
    </row>
    <row r="37" spans="1:11" ht="42.75" x14ac:dyDescent="0.2">
      <c r="B37" s="59" t="s">
        <v>495</v>
      </c>
      <c r="C37" s="117"/>
      <c r="D37" s="117"/>
      <c r="E37" s="117"/>
      <c r="F37" s="117"/>
      <c r="G37" s="117"/>
      <c r="H37" s="117"/>
      <c r="I37" s="64"/>
    </row>
    <row r="38" spans="1:11" ht="28.5" x14ac:dyDescent="0.2">
      <c r="B38" s="56" t="s">
        <v>426</v>
      </c>
      <c r="C38" s="198"/>
      <c r="D38" s="198"/>
      <c r="E38" s="198"/>
      <c r="F38" s="198"/>
      <c r="G38" s="198"/>
      <c r="H38" s="161">
        <f>+SUM(C38:G38)</f>
        <v>0</v>
      </c>
      <c r="I38" s="64"/>
    </row>
    <row r="39" spans="1:11" x14ac:dyDescent="0.2">
      <c r="B39" s="56" t="s">
        <v>451</v>
      </c>
      <c r="C39" s="198"/>
      <c r="D39" s="198"/>
      <c r="E39" s="198"/>
      <c r="F39" s="198"/>
      <c r="G39" s="198"/>
      <c r="H39" s="161">
        <f>+SUM(C39:G39)</f>
        <v>0</v>
      </c>
      <c r="I39" s="64"/>
    </row>
    <row r="40" spans="1:11" x14ac:dyDescent="0.2">
      <c r="B40" s="107"/>
      <c r="C40" s="198"/>
      <c r="D40" s="198"/>
      <c r="E40" s="198"/>
      <c r="F40" s="198"/>
      <c r="G40" s="198"/>
      <c r="H40" s="161">
        <f>+SUM(C40:G40)</f>
        <v>0</v>
      </c>
      <c r="I40" s="64"/>
    </row>
    <row r="41" spans="1:11" x14ac:dyDescent="0.2">
      <c r="B41" s="64"/>
      <c r="C41" s="198"/>
      <c r="D41" s="198"/>
      <c r="E41" s="198"/>
      <c r="F41" s="198"/>
      <c r="G41" s="198"/>
      <c r="H41" s="161">
        <f>+SUM(C41:G41)</f>
        <v>0</v>
      </c>
      <c r="I41" s="64"/>
    </row>
    <row r="42" spans="1:11" ht="6.75" customHeight="1" x14ac:dyDescent="0.2">
      <c r="B42" s="51"/>
      <c r="C42" s="52"/>
      <c r="D42" s="52"/>
      <c r="E42" s="53"/>
      <c r="F42" s="53"/>
      <c r="G42" s="53"/>
      <c r="H42" s="52"/>
      <c r="I42" s="54"/>
    </row>
    <row r="43" spans="1:11" ht="15" x14ac:dyDescent="0.2">
      <c r="B43" s="58" t="s">
        <v>497</v>
      </c>
      <c r="C43" s="101">
        <f>SUM(C38:C41)</f>
        <v>0</v>
      </c>
      <c r="D43" s="101">
        <f t="shared" ref="D43:G43" si="0">SUM(D38:D41)</f>
        <v>0</v>
      </c>
      <c r="E43" s="101">
        <f t="shared" si="0"/>
        <v>0</v>
      </c>
      <c r="F43" s="101">
        <f t="shared" si="0"/>
        <v>0</v>
      </c>
      <c r="G43" s="101">
        <f t="shared" si="0"/>
        <v>0</v>
      </c>
      <c r="H43" s="161">
        <f>+SUM(C43:G43)</f>
        <v>0</v>
      </c>
      <c r="I43" s="64"/>
    </row>
    <row r="44" spans="1:11" ht="6.75" customHeight="1" x14ac:dyDescent="0.2">
      <c r="B44" s="49"/>
      <c r="C44" s="60"/>
      <c r="D44" s="60"/>
      <c r="E44" s="60"/>
      <c r="F44" s="60"/>
      <c r="G44" s="60"/>
      <c r="H44" s="60"/>
      <c r="I44" s="105"/>
    </row>
    <row r="45" spans="1:11" ht="15" x14ac:dyDescent="0.25">
      <c r="B45" s="61" t="s">
        <v>498</v>
      </c>
      <c r="C45" s="104">
        <f>SUM(C43,C34)</f>
        <v>0</v>
      </c>
      <c r="D45" s="104">
        <f>SUM(D43,D34)</f>
        <v>0</v>
      </c>
      <c r="E45" s="104">
        <f>SUM(E43,E34)</f>
        <v>0</v>
      </c>
      <c r="F45" s="104">
        <f>SUM(F43,F34)</f>
        <v>0</v>
      </c>
      <c r="G45" s="104">
        <f>SUM(G43,G34)</f>
        <v>0</v>
      </c>
      <c r="H45" s="164">
        <f>+SUM(C45:G45)</f>
        <v>0</v>
      </c>
      <c r="I45" s="106"/>
    </row>
    <row r="46" spans="1:11" ht="6.75" customHeight="1" thickBot="1" x14ac:dyDescent="0.25">
      <c r="C46" s="62"/>
      <c r="D46" s="25"/>
      <c r="E46" s="62"/>
      <c r="F46" s="62"/>
      <c r="G46" s="62"/>
      <c r="H46" s="25"/>
      <c r="I46" s="105"/>
    </row>
    <row r="47" spans="1:11" ht="57" customHeight="1" thickTop="1" thickBot="1" x14ac:dyDescent="0.25">
      <c r="B47" s="193" t="s">
        <v>499</v>
      </c>
      <c r="C47" s="199"/>
      <c r="D47" s="199"/>
      <c r="E47" s="199"/>
      <c r="F47" s="199"/>
      <c r="G47" s="199"/>
      <c r="H47" s="200">
        <f>+SUM(C47:G47)</f>
        <v>0</v>
      </c>
      <c r="I47" s="208" t="s">
        <v>597</v>
      </c>
    </row>
    <row r="48" spans="1:11" ht="6.75" customHeight="1" thickTop="1" thickBot="1" x14ac:dyDescent="0.25">
      <c r="C48" s="62"/>
      <c r="D48" s="25"/>
      <c r="E48" s="62"/>
      <c r="F48" s="62"/>
      <c r="G48" s="62"/>
      <c r="H48" s="62"/>
      <c r="I48" s="105"/>
    </row>
    <row r="49" spans="1:9" ht="36" customHeight="1" thickTop="1" thickBot="1" x14ac:dyDescent="0.25">
      <c r="B49" s="190" t="s">
        <v>428</v>
      </c>
      <c r="C49" s="191"/>
      <c r="D49" s="191"/>
      <c r="E49" s="191"/>
      <c r="F49" s="191"/>
      <c r="G49" s="191"/>
      <c r="H49" s="191"/>
      <c r="I49" s="192"/>
    </row>
    <row r="50" spans="1:9" ht="15.75" thickTop="1" thickBot="1" x14ac:dyDescent="0.25"/>
    <row r="51" spans="1:9" s="170" customFormat="1" ht="30" x14ac:dyDescent="0.25">
      <c r="A51" s="178"/>
      <c r="C51" s="209" t="s">
        <v>599</v>
      </c>
      <c r="D51" s="209" t="s">
        <v>600</v>
      </c>
      <c r="E51" s="209" t="s">
        <v>601</v>
      </c>
      <c r="F51" s="209" t="s">
        <v>604</v>
      </c>
      <c r="G51" s="209" t="s">
        <v>603</v>
      </c>
      <c r="H51" s="237" t="s">
        <v>602</v>
      </c>
      <c r="I51" s="238"/>
    </row>
    <row r="52" spans="1:9" s="170" customFormat="1" ht="15" customHeight="1" x14ac:dyDescent="0.2">
      <c r="C52" s="179"/>
      <c r="D52" s="180"/>
      <c r="E52" s="180"/>
      <c r="F52" s="180"/>
      <c r="G52" s="180"/>
      <c r="H52" s="181"/>
      <c r="I52" s="182"/>
    </row>
    <row r="53" spans="1:9" s="170" customFormat="1" x14ac:dyDescent="0.2">
      <c r="C53" s="183"/>
      <c r="D53" s="173"/>
      <c r="E53" s="173"/>
      <c r="F53" s="173"/>
      <c r="G53" s="173"/>
      <c r="H53" s="172"/>
      <c r="I53" s="184"/>
    </row>
    <row r="54" spans="1:9" s="170" customFormat="1" x14ac:dyDescent="0.2">
      <c r="C54" s="183"/>
      <c r="D54" s="173"/>
      <c r="E54" s="173"/>
      <c r="F54" s="173"/>
      <c r="G54" s="173"/>
      <c r="H54" s="172"/>
      <c r="I54" s="184"/>
    </row>
    <row r="55" spans="1:9" s="170" customFormat="1" x14ac:dyDescent="0.2">
      <c r="C55" s="183"/>
      <c r="D55" s="173"/>
      <c r="E55" s="173"/>
      <c r="F55" s="173"/>
      <c r="G55" s="173"/>
      <c r="H55" s="172"/>
      <c r="I55" s="184"/>
    </row>
    <row r="56" spans="1:9" s="170" customFormat="1" x14ac:dyDescent="0.2">
      <c r="C56" s="183"/>
      <c r="D56" s="173"/>
      <c r="E56" s="173"/>
      <c r="F56" s="173"/>
      <c r="G56" s="173"/>
      <c r="H56" s="172"/>
      <c r="I56" s="184"/>
    </row>
    <row r="57" spans="1:9" s="170" customFormat="1" x14ac:dyDescent="0.2">
      <c r="C57" s="183"/>
      <c r="D57" s="173"/>
      <c r="E57" s="173"/>
      <c r="F57" s="173"/>
      <c r="G57" s="173"/>
      <c r="H57" s="172"/>
      <c r="I57" s="184"/>
    </row>
    <row r="58" spans="1:9" s="170" customFormat="1" x14ac:dyDescent="0.2">
      <c r="C58" s="183"/>
      <c r="D58" s="173"/>
      <c r="E58" s="173"/>
      <c r="F58" s="173"/>
      <c r="G58" s="173"/>
      <c r="H58" s="172"/>
      <c r="I58" s="184"/>
    </row>
    <row r="59" spans="1:9" s="170" customFormat="1" x14ac:dyDescent="0.2">
      <c r="C59" s="183"/>
      <c r="D59" s="173"/>
      <c r="E59" s="173"/>
      <c r="F59" s="173"/>
      <c r="G59" s="173"/>
      <c r="H59" s="172"/>
      <c r="I59" s="184"/>
    </row>
    <row r="60" spans="1:9" s="170" customFormat="1" x14ac:dyDescent="0.2">
      <c r="C60" s="183"/>
      <c r="D60" s="173"/>
      <c r="E60" s="173"/>
      <c r="F60" s="173"/>
      <c r="G60" s="173"/>
      <c r="H60" s="172"/>
      <c r="I60" s="184"/>
    </row>
    <row r="61" spans="1:9" s="170" customFormat="1" x14ac:dyDescent="0.2">
      <c r="C61" s="183"/>
      <c r="D61" s="173"/>
      <c r="E61" s="173"/>
      <c r="F61" s="173"/>
      <c r="G61" s="173"/>
      <c r="H61" s="172"/>
      <c r="I61" s="184"/>
    </row>
    <row r="62" spans="1:9" s="170" customFormat="1" x14ac:dyDescent="0.2">
      <c r="C62" s="183"/>
      <c r="D62" s="173"/>
      <c r="E62" s="173"/>
      <c r="F62" s="173"/>
      <c r="G62" s="173"/>
      <c r="H62" s="172"/>
      <c r="I62" s="184"/>
    </row>
    <row r="63" spans="1:9" s="170" customFormat="1" x14ac:dyDescent="0.2">
      <c r="C63" s="183"/>
      <c r="D63" s="173"/>
      <c r="E63" s="173"/>
      <c r="F63" s="173"/>
      <c r="G63" s="173"/>
      <c r="H63" s="172"/>
      <c r="I63" s="184"/>
    </row>
    <row r="64" spans="1:9" s="170" customFormat="1" x14ac:dyDescent="0.2">
      <c r="C64" s="183"/>
      <c r="D64" s="173"/>
      <c r="E64" s="173"/>
      <c r="F64" s="173"/>
      <c r="G64" s="173"/>
      <c r="H64" s="172"/>
      <c r="I64" s="184"/>
    </row>
    <row r="65" spans="3:9" s="170" customFormat="1" x14ac:dyDescent="0.2">
      <c r="C65" s="183"/>
      <c r="D65" s="173"/>
      <c r="E65" s="173"/>
      <c r="F65" s="173"/>
      <c r="G65" s="173"/>
      <c r="H65" s="172"/>
      <c r="I65" s="184"/>
    </row>
    <row r="66" spans="3:9" s="170" customFormat="1" x14ac:dyDescent="0.2">
      <c r="C66" s="183"/>
      <c r="D66" s="173"/>
      <c r="E66" s="173"/>
      <c r="F66" s="173"/>
      <c r="G66" s="173"/>
      <c r="H66" s="172"/>
      <c r="I66" s="184"/>
    </row>
    <row r="67" spans="3:9" s="170" customFormat="1" x14ac:dyDescent="0.2">
      <c r="C67" s="183"/>
      <c r="D67" s="173"/>
      <c r="E67" s="173"/>
      <c r="F67" s="173"/>
      <c r="G67" s="173"/>
      <c r="H67" s="172"/>
      <c r="I67" s="184"/>
    </row>
    <row r="68" spans="3:9" s="170" customFormat="1" x14ac:dyDescent="0.2">
      <c r="C68" s="183"/>
      <c r="D68" s="173"/>
      <c r="E68" s="173"/>
      <c r="F68" s="173"/>
      <c r="G68" s="173"/>
      <c r="H68" s="172"/>
      <c r="I68" s="184"/>
    </row>
    <row r="69" spans="3:9" s="170" customFormat="1" x14ac:dyDescent="0.2">
      <c r="C69" s="183"/>
      <c r="D69" s="173"/>
      <c r="E69" s="173"/>
      <c r="F69" s="173"/>
      <c r="G69" s="173"/>
      <c r="H69" s="172"/>
      <c r="I69" s="184"/>
    </row>
    <row r="70" spans="3:9" s="170" customFormat="1" x14ac:dyDescent="0.2">
      <c r="C70" s="183"/>
      <c r="D70" s="173"/>
      <c r="E70" s="173"/>
      <c r="F70" s="173"/>
      <c r="G70" s="173"/>
      <c r="H70" s="172"/>
      <c r="I70" s="184"/>
    </row>
    <row r="71" spans="3:9" s="170" customFormat="1" x14ac:dyDescent="0.2">
      <c r="C71" s="183"/>
      <c r="D71" s="173"/>
      <c r="E71" s="173"/>
      <c r="F71" s="173"/>
      <c r="G71" s="173"/>
      <c r="H71" s="172"/>
      <c r="I71" s="184"/>
    </row>
    <row r="72" spans="3:9" s="170" customFormat="1" x14ac:dyDescent="0.2">
      <c r="C72" s="183"/>
      <c r="D72" s="173"/>
      <c r="E72" s="173"/>
      <c r="F72" s="173"/>
      <c r="G72" s="173"/>
      <c r="H72" s="172"/>
      <c r="I72" s="184"/>
    </row>
    <row r="73" spans="3:9" s="170" customFormat="1" x14ac:dyDescent="0.2">
      <c r="C73" s="183"/>
      <c r="D73" s="173"/>
      <c r="E73" s="173"/>
      <c r="F73" s="173"/>
      <c r="G73" s="173"/>
      <c r="H73" s="172"/>
      <c r="I73" s="184"/>
    </row>
    <row r="74" spans="3:9" s="170" customFormat="1" x14ac:dyDescent="0.2">
      <c r="C74" s="183"/>
      <c r="D74" s="173"/>
      <c r="E74" s="173"/>
      <c r="F74" s="173"/>
      <c r="G74" s="173"/>
      <c r="H74" s="172"/>
      <c r="I74" s="184"/>
    </row>
    <row r="75" spans="3:9" s="170" customFormat="1" x14ac:dyDescent="0.2">
      <c r="C75" s="183"/>
      <c r="D75" s="173"/>
      <c r="E75" s="173"/>
      <c r="F75" s="173"/>
      <c r="G75" s="173"/>
      <c r="H75" s="172"/>
      <c r="I75" s="184"/>
    </row>
    <row r="76" spans="3:9" s="170" customFormat="1" x14ac:dyDescent="0.2">
      <c r="C76" s="183"/>
      <c r="D76" s="173"/>
      <c r="E76" s="173"/>
      <c r="F76" s="173"/>
      <c r="G76" s="173"/>
      <c r="H76" s="172"/>
      <c r="I76" s="184"/>
    </row>
    <row r="77" spans="3:9" s="170" customFormat="1" ht="15" thickBot="1" x14ac:dyDescent="0.25">
      <c r="C77" s="185"/>
      <c r="D77" s="176"/>
      <c r="E77" s="176"/>
      <c r="F77" s="176"/>
      <c r="G77" s="176"/>
      <c r="H77" s="175"/>
      <c r="I77" s="186"/>
    </row>
  </sheetData>
  <sheetProtection password="B67F" sheet="1" objects="1" scenarios="1" formatRows="0"/>
  <mergeCells count="11">
    <mergeCell ref="H51:I51"/>
    <mergeCell ref="B26:I26"/>
    <mergeCell ref="B36:I36"/>
    <mergeCell ref="B2:I2"/>
    <mergeCell ref="B3:I3"/>
    <mergeCell ref="I5:I6"/>
    <mergeCell ref="B8:I8"/>
    <mergeCell ref="B10:I10"/>
    <mergeCell ref="B23:I23"/>
    <mergeCell ref="B5:B6"/>
    <mergeCell ref="B16:I16"/>
  </mergeCells>
  <dataValidations count="1">
    <dataValidation allowBlank="1" showInputMessage="1" prompt="Utilisez l’onglet « E Annexe - Dépl multiples » si la province / le territoire ou le pays de départ des participants est différent(e)." sqref="C11:G11 C17:G17"/>
  </dataValidations>
  <printOptions horizontalCentered="1"/>
  <pageMargins left="0.7" right="0.7" top="0.75" bottom="0.75" header="0.3" footer="0.3"/>
  <pageSetup paperSize="5" scale="72" fitToHeight="0" orientation="landscape" r:id="rId1"/>
  <headerFooter>
    <oddFooter>&amp;L&amp;"-,Bold"Conseil des arts du Canada Confidentiel&amp;C&amp;D&amp;RPage &amp;P</oddFooter>
  </headerFooter>
  <rowBreaks count="2" manualBreakCount="2">
    <brk id="34" max="8" man="1"/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C18:G18</xm:sqref>
        </x14:dataValidation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C12:G13 C19:G19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  <pageSetUpPr fitToPage="1"/>
  </sheetPr>
  <dimension ref="A1:O77"/>
  <sheetViews>
    <sheetView showGridLines="0" zoomScale="90" zoomScaleNormal="90" workbookViewId="0">
      <pane ySplit="3" topLeftCell="A4" activePane="bottomLeft" state="frozen"/>
      <selection pane="bottomLeft" activeCell="A4" sqref="A4:B4"/>
    </sheetView>
  </sheetViews>
  <sheetFormatPr defaultColWidth="9.140625" defaultRowHeight="14.25" x14ac:dyDescent="0.2"/>
  <cols>
    <col min="1" max="1" width="54.7109375" style="37" customWidth="1"/>
    <col min="2" max="2" width="29.42578125" style="37" customWidth="1"/>
    <col min="3" max="3" width="6.7109375" style="1" customWidth="1"/>
    <col min="4" max="4" width="54.7109375" style="1" customWidth="1"/>
    <col min="5" max="5" width="29.7109375" style="1" customWidth="1"/>
    <col min="6" max="6" width="6.7109375" style="1" customWidth="1"/>
    <col min="7" max="7" width="54.7109375" style="1" customWidth="1"/>
    <col min="8" max="8" width="29.7109375" style="1" customWidth="1"/>
    <col min="9" max="9" width="6.7109375" style="1" customWidth="1"/>
    <col min="10" max="10" width="54.7109375" style="37" customWidth="1"/>
    <col min="11" max="11" width="29.42578125" style="37" customWidth="1"/>
    <col min="12" max="12" width="6.7109375" style="1" customWidth="1"/>
    <col min="13" max="13" width="54.7109375" style="1" customWidth="1"/>
    <col min="14" max="14" width="29.7109375" style="1" customWidth="1"/>
    <col min="15" max="15" width="6.7109375" style="1" customWidth="1"/>
    <col min="16" max="16384" width="9.140625" style="1"/>
  </cols>
  <sheetData>
    <row r="1" spans="1:15" s="37" customFormat="1" ht="15" thickBot="1" x14ac:dyDescent="0.25">
      <c r="A1" s="108" t="s">
        <v>587</v>
      </c>
      <c r="J1" s="108"/>
    </row>
    <row r="2" spans="1:15" s="37" customFormat="1" ht="15.75" thickBot="1" x14ac:dyDescent="0.25">
      <c r="A2" s="272" t="s">
        <v>440</v>
      </c>
      <c r="B2" s="273"/>
      <c r="D2" s="272" t="s">
        <v>441</v>
      </c>
      <c r="E2" s="273"/>
      <c r="G2" s="272" t="s">
        <v>519</v>
      </c>
      <c r="H2" s="273"/>
      <c r="J2" s="272" t="s">
        <v>518</v>
      </c>
      <c r="K2" s="273"/>
      <c r="M2" s="272" t="s">
        <v>444</v>
      </c>
      <c r="N2" s="273"/>
    </row>
    <row r="3" spans="1:15" s="37" customFormat="1" ht="6" customHeight="1" x14ac:dyDescent="0.2">
      <c r="A3" s="108"/>
      <c r="D3" s="108"/>
      <c r="G3" s="108"/>
      <c r="J3" s="108"/>
      <c r="M3" s="108"/>
    </row>
    <row r="4" spans="1:15" ht="15" customHeight="1" x14ac:dyDescent="0.2">
      <c r="A4" s="256" t="s">
        <v>446</v>
      </c>
      <c r="B4" s="256"/>
      <c r="C4" s="2"/>
      <c r="D4" s="256" t="s">
        <v>447</v>
      </c>
      <c r="E4" s="256"/>
      <c r="F4" s="3"/>
      <c r="G4" s="256" t="s">
        <v>448</v>
      </c>
      <c r="H4" s="256"/>
      <c r="I4" s="3"/>
      <c r="J4" s="256" t="s">
        <v>449</v>
      </c>
      <c r="K4" s="256"/>
      <c r="L4" s="2"/>
      <c r="M4" s="256" t="s">
        <v>450</v>
      </c>
      <c r="N4" s="256"/>
      <c r="O4" s="3"/>
    </row>
    <row r="5" spans="1:15" ht="30.75" customHeight="1" x14ac:dyDescent="0.2">
      <c r="A5" s="256" t="s">
        <v>430</v>
      </c>
      <c r="B5" s="256"/>
      <c r="C5" s="2"/>
      <c r="D5" s="256" t="s">
        <v>430</v>
      </c>
      <c r="E5" s="256"/>
      <c r="F5" s="3"/>
      <c r="G5" s="256" t="s">
        <v>430</v>
      </c>
      <c r="H5" s="256"/>
      <c r="I5" s="3"/>
      <c r="J5" s="256" t="s">
        <v>430</v>
      </c>
      <c r="K5" s="256"/>
      <c r="L5" s="2"/>
      <c r="M5" s="256" t="s">
        <v>430</v>
      </c>
      <c r="N5" s="256"/>
      <c r="O5" s="3"/>
    </row>
    <row r="6" spans="1:15" ht="9.75" customHeight="1" x14ac:dyDescent="0.2">
      <c r="A6" s="38"/>
      <c r="B6" s="38"/>
      <c r="D6" s="38"/>
      <c r="E6" s="38"/>
      <c r="F6" s="3"/>
      <c r="G6" s="38"/>
      <c r="H6" s="38"/>
      <c r="I6" s="3"/>
      <c r="J6" s="38"/>
      <c r="K6" s="38"/>
      <c r="M6" s="38"/>
      <c r="N6" s="38"/>
      <c r="O6" s="3"/>
    </row>
    <row r="7" spans="1:15" ht="15" customHeight="1" x14ac:dyDescent="0.25">
      <c r="A7" s="257" t="s">
        <v>431</v>
      </c>
      <c r="B7" s="257"/>
      <c r="D7" s="257" t="s">
        <v>431</v>
      </c>
      <c r="E7" s="257"/>
      <c r="F7" s="5"/>
      <c r="G7" s="257" t="s">
        <v>431</v>
      </c>
      <c r="H7" s="257"/>
      <c r="I7" s="5"/>
      <c r="J7" s="257" t="s">
        <v>431</v>
      </c>
      <c r="K7" s="257"/>
      <c r="M7" s="257" t="s">
        <v>431</v>
      </c>
      <c r="N7" s="257"/>
      <c r="O7" s="5"/>
    </row>
    <row r="8" spans="1:15" ht="14.25" customHeight="1" x14ac:dyDescent="0.2">
      <c r="A8" s="40" t="s">
        <v>432</v>
      </c>
      <c r="B8" s="195"/>
      <c r="D8" s="40" t="s">
        <v>432</v>
      </c>
      <c r="E8" s="195"/>
      <c r="G8" s="40" t="s">
        <v>432</v>
      </c>
      <c r="H8" s="195"/>
      <c r="I8" s="7"/>
      <c r="J8" s="40" t="s">
        <v>432</v>
      </c>
      <c r="K8" s="195"/>
      <c r="M8" s="40" t="s">
        <v>432</v>
      </c>
      <c r="N8" s="195"/>
    </row>
    <row r="9" spans="1:15" ht="14.25" customHeight="1" x14ac:dyDescent="0.2">
      <c r="A9" s="41" t="s">
        <v>433</v>
      </c>
      <c r="B9" s="63" t="s">
        <v>586</v>
      </c>
      <c r="D9" s="41" t="s">
        <v>433</v>
      </c>
      <c r="E9" s="63" t="s">
        <v>586</v>
      </c>
      <c r="G9" s="41" t="s">
        <v>433</v>
      </c>
      <c r="H9" s="63" t="s">
        <v>586</v>
      </c>
      <c r="J9" s="41" t="s">
        <v>433</v>
      </c>
      <c r="K9" s="63" t="s">
        <v>586</v>
      </c>
      <c r="M9" s="41" t="s">
        <v>433</v>
      </c>
      <c r="N9" s="63" t="s">
        <v>586</v>
      </c>
    </row>
    <row r="10" spans="1:15" ht="14.25" customHeight="1" x14ac:dyDescent="0.2">
      <c r="A10" s="41" t="s">
        <v>434</v>
      </c>
      <c r="B10" s="63" t="s">
        <v>586</v>
      </c>
      <c r="D10" s="41" t="s">
        <v>434</v>
      </c>
      <c r="E10" s="63" t="s">
        <v>586</v>
      </c>
      <c r="G10" s="41" t="s">
        <v>434</v>
      </c>
      <c r="H10" s="63" t="s">
        <v>586</v>
      </c>
      <c r="J10" s="41" t="s">
        <v>434</v>
      </c>
      <c r="K10" s="63" t="s">
        <v>586</v>
      </c>
      <c r="M10" s="41" t="s">
        <v>434</v>
      </c>
      <c r="N10" s="63" t="s">
        <v>586</v>
      </c>
    </row>
    <row r="11" spans="1:15" ht="15" customHeight="1" thickBot="1" x14ac:dyDescent="0.25">
      <c r="A11" s="41" t="s">
        <v>435</v>
      </c>
      <c r="B11" s="95">
        <f>IFERROR(VLOOKUP(B9,Sheet2!$F$6:$S$19, MATCH(B10,Sheet2!$G$6:$S$6,0)+1,FALSE),0)</f>
        <v>0</v>
      </c>
      <c r="D11" s="41" t="s">
        <v>435</v>
      </c>
      <c r="E11" s="95">
        <f>IFERROR(VLOOKUP(E9,Sheet2!$F$6:$S$19, MATCH(E10,Sheet2!$G$6:$S$6,0)+1,FALSE),0)</f>
        <v>0</v>
      </c>
      <c r="G11" s="41" t="s">
        <v>435</v>
      </c>
      <c r="H11" s="95">
        <f>IFERROR(VLOOKUP(H9,Sheet2!$F$6:$S$19, MATCH(H10,Sheet2!$G$6:$S$6,0)+1,FALSE),0)</f>
        <v>0</v>
      </c>
      <c r="J11" s="41" t="s">
        <v>435</v>
      </c>
      <c r="K11" s="95">
        <f>IFERROR(VLOOKUP(K9,Sheet2!$F$6:$S$19, MATCH(K10,Sheet2!$G$6:$S$6,0)+1,FALSE),0)</f>
        <v>0</v>
      </c>
      <c r="M11" s="41" t="s">
        <v>435</v>
      </c>
      <c r="N11" s="95">
        <f>IFERROR(VLOOKUP(N9,Sheet2!$F$6:$S$19, MATCH(N10,Sheet2!$G$6:$S$6,0)+1,FALSE),0)</f>
        <v>0</v>
      </c>
    </row>
    <row r="12" spans="1:15" ht="15" customHeight="1" thickBot="1" x14ac:dyDescent="0.25">
      <c r="A12" s="42" t="s">
        <v>436</v>
      </c>
      <c r="B12" s="96">
        <f>+B8*B11</f>
        <v>0</v>
      </c>
      <c r="D12" s="42" t="s">
        <v>436</v>
      </c>
      <c r="E12" s="96">
        <f>+E8*E11</f>
        <v>0</v>
      </c>
      <c r="G12" s="42" t="s">
        <v>436</v>
      </c>
      <c r="H12" s="96">
        <f>+H8*H11</f>
        <v>0</v>
      </c>
      <c r="J12" s="42" t="s">
        <v>436</v>
      </c>
      <c r="K12" s="96">
        <f>+K8*K11</f>
        <v>0</v>
      </c>
      <c r="M12" s="42" t="s">
        <v>436</v>
      </c>
      <c r="N12" s="96">
        <f>+N8*N11</f>
        <v>0</v>
      </c>
    </row>
    <row r="13" spans="1:15" x14ac:dyDescent="0.2">
      <c r="D13" s="37"/>
      <c r="E13" s="37"/>
      <c r="G13" s="37"/>
      <c r="H13" s="37"/>
      <c r="M13" s="37"/>
      <c r="N13" s="37"/>
    </row>
    <row r="14" spans="1:15" ht="15" customHeight="1" x14ac:dyDescent="0.25">
      <c r="A14" s="257" t="s">
        <v>437</v>
      </c>
      <c r="B14" s="257"/>
      <c r="D14" s="257" t="s">
        <v>437</v>
      </c>
      <c r="E14" s="257"/>
      <c r="G14" s="257" t="s">
        <v>437</v>
      </c>
      <c r="H14" s="257"/>
      <c r="J14" s="257" t="s">
        <v>437</v>
      </c>
      <c r="K14" s="257"/>
      <c r="M14" s="257" t="s">
        <v>437</v>
      </c>
      <c r="N14" s="257"/>
    </row>
    <row r="15" spans="1:15" ht="14.25" customHeight="1" x14ac:dyDescent="0.2">
      <c r="A15" s="40" t="s">
        <v>432</v>
      </c>
      <c r="B15" s="195"/>
      <c r="D15" s="40" t="s">
        <v>432</v>
      </c>
      <c r="E15" s="195"/>
      <c r="G15" s="40" t="s">
        <v>432</v>
      </c>
      <c r="H15" s="195"/>
      <c r="J15" s="40" t="s">
        <v>432</v>
      </c>
      <c r="K15" s="195"/>
      <c r="M15" s="40" t="s">
        <v>432</v>
      </c>
      <c r="N15" s="195"/>
    </row>
    <row r="16" spans="1:15" ht="14.25" customHeight="1" x14ac:dyDescent="0.2">
      <c r="A16" s="41" t="s">
        <v>433</v>
      </c>
      <c r="B16" s="63" t="s">
        <v>586</v>
      </c>
      <c r="D16" s="41" t="s">
        <v>433</v>
      </c>
      <c r="E16" s="63" t="s">
        <v>586</v>
      </c>
      <c r="G16" s="41" t="s">
        <v>433</v>
      </c>
      <c r="H16" s="63" t="s">
        <v>586</v>
      </c>
      <c r="J16" s="41" t="s">
        <v>433</v>
      </c>
      <c r="K16" s="63" t="s">
        <v>586</v>
      </c>
      <c r="M16" s="41" t="s">
        <v>433</v>
      </c>
      <c r="N16" s="63" t="s">
        <v>586</v>
      </c>
    </row>
    <row r="17" spans="1:14" ht="14.25" customHeight="1" x14ac:dyDescent="0.2">
      <c r="A17" s="41" t="s">
        <v>434</v>
      </c>
      <c r="B17" s="63" t="s">
        <v>586</v>
      </c>
      <c r="D17" s="41" t="s">
        <v>434</v>
      </c>
      <c r="E17" s="63" t="s">
        <v>586</v>
      </c>
      <c r="G17" s="41" t="s">
        <v>434</v>
      </c>
      <c r="H17" s="63" t="s">
        <v>586</v>
      </c>
      <c r="J17" s="41" t="s">
        <v>434</v>
      </c>
      <c r="K17" s="63" t="s">
        <v>586</v>
      </c>
      <c r="M17" s="41" t="s">
        <v>434</v>
      </c>
      <c r="N17" s="63" t="s">
        <v>586</v>
      </c>
    </row>
    <row r="18" spans="1:14" ht="15" customHeight="1" thickBot="1" x14ac:dyDescent="0.25">
      <c r="A18" s="41" t="s">
        <v>435</v>
      </c>
      <c r="B18" s="95">
        <f>IFERROR(VLOOKUP(B16,Sheet2!$F$6:$S$19, MATCH(B17,Sheet2!$G$6:$S$6,0)+1,FALSE),0)</f>
        <v>0</v>
      </c>
      <c r="D18" s="41" t="s">
        <v>435</v>
      </c>
      <c r="E18" s="95">
        <f>IFERROR(VLOOKUP(E16,Sheet2!$F$6:$S$19, MATCH(E17,Sheet2!$G$6:$S$6,0)+1,FALSE),0)</f>
        <v>0</v>
      </c>
      <c r="G18" s="41" t="s">
        <v>435</v>
      </c>
      <c r="H18" s="95">
        <f>IFERROR(VLOOKUP(H16,Sheet2!$F$6:$S$19, MATCH(H17,Sheet2!$G$6:$S$6,0)+1,FALSE),0)</f>
        <v>0</v>
      </c>
      <c r="J18" s="41" t="s">
        <v>435</v>
      </c>
      <c r="K18" s="95">
        <f>IFERROR(VLOOKUP(K16,Sheet2!$F$6:$S$19, MATCH(K17,Sheet2!$G$6:$S$6,0)+1,FALSE),0)</f>
        <v>0</v>
      </c>
      <c r="M18" s="41" t="s">
        <v>435</v>
      </c>
      <c r="N18" s="95">
        <f>IFERROR(VLOOKUP(N16,Sheet2!$F$6:$S$19, MATCH(N17,Sheet2!$G$6:$S$6,0)+1,FALSE),0)</f>
        <v>0</v>
      </c>
    </row>
    <row r="19" spans="1:14" ht="15" customHeight="1" thickBot="1" x14ac:dyDescent="0.25">
      <c r="A19" s="42" t="s">
        <v>436</v>
      </c>
      <c r="B19" s="96">
        <f>+B15*B18</f>
        <v>0</v>
      </c>
      <c r="D19" s="42" t="s">
        <v>436</v>
      </c>
      <c r="E19" s="96">
        <f>+E15*E18</f>
        <v>0</v>
      </c>
      <c r="G19" s="42" t="s">
        <v>436</v>
      </c>
      <c r="H19" s="96">
        <f>+H15*H18</f>
        <v>0</v>
      </c>
      <c r="J19" s="42" t="s">
        <v>436</v>
      </c>
      <c r="K19" s="96">
        <f>+K15*K18</f>
        <v>0</v>
      </c>
      <c r="M19" s="42" t="s">
        <v>436</v>
      </c>
      <c r="N19" s="96">
        <f>+N15*N18</f>
        <v>0</v>
      </c>
    </row>
    <row r="20" spans="1:14" ht="14.25" customHeight="1" x14ac:dyDescent="0.25">
      <c r="A20" s="36"/>
      <c r="B20" s="36"/>
      <c r="D20" s="74"/>
      <c r="E20" s="74"/>
      <c r="G20" s="74"/>
      <c r="H20" s="74"/>
      <c r="J20" s="74"/>
      <c r="K20" s="74"/>
      <c r="M20" s="74"/>
      <c r="N20" s="74"/>
    </row>
    <row r="21" spans="1:14" ht="15" customHeight="1" x14ac:dyDescent="0.25">
      <c r="A21" s="257" t="s">
        <v>438</v>
      </c>
      <c r="B21" s="257"/>
      <c r="D21" s="257" t="s">
        <v>438</v>
      </c>
      <c r="E21" s="257"/>
      <c r="G21" s="257" t="s">
        <v>438</v>
      </c>
      <c r="H21" s="257"/>
      <c r="J21" s="257" t="s">
        <v>438</v>
      </c>
      <c r="K21" s="257"/>
      <c r="M21" s="257" t="s">
        <v>438</v>
      </c>
      <c r="N21" s="257"/>
    </row>
    <row r="22" spans="1:14" ht="14.25" customHeight="1" x14ac:dyDescent="0.2">
      <c r="A22" s="40" t="s">
        <v>432</v>
      </c>
      <c r="B22" s="195"/>
      <c r="D22" s="40" t="s">
        <v>432</v>
      </c>
      <c r="E22" s="195"/>
      <c r="G22" s="40" t="s">
        <v>432</v>
      </c>
      <c r="H22" s="195"/>
      <c r="J22" s="40" t="s">
        <v>432</v>
      </c>
      <c r="K22" s="195"/>
      <c r="M22" s="40" t="s">
        <v>432</v>
      </c>
      <c r="N22" s="195"/>
    </row>
    <row r="23" spans="1:14" x14ac:dyDescent="0.2">
      <c r="A23" s="41" t="s">
        <v>433</v>
      </c>
      <c r="B23" s="63" t="s">
        <v>586</v>
      </c>
      <c r="D23" s="41" t="s">
        <v>433</v>
      </c>
      <c r="E23" s="63" t="s">
        <v>586</v>
      </c>
      <c r="G23" s="41" t="s">
        <v>433</v>
      </c>
      <c r="H23" s="63" t="s">
        <v>586</v>
      </c>
      <c r="J23" s="41" t="s">
        <v>433</v>
      </c>
      <c r="K23" s="63" t="s">
        <v>586</v>
      </c>
      <c r="M23" s="41" t="s">
        <v>433</v>
      </c>
      <c r="N23" s="63" t="s">
        <v>586</v>
      </c>
    </row>
    <row r="24" spans="1:14" x14ac:dyDescent="0.2">
      <c r="A24" s="41" t="s">
        <v>434</v>
      </c>
      <c r="B24" s="63" t="s">
        <v>586</v>
      </c>
      <c r="D24" s="41" t="s">
        <v>434</v>
      </c>
      <c r="E24" s="63" t="s">
        <v>586</v>
      </c>
      <c r="G24" s="41" t="s">
        <v>434</v>
      </c>
      <c r="H24" s="63" t="s">
        <v>586</v>
      </c>
      <c r="J24" s="41" t="s">
        <v>434</v>
      </c>
      <c r="K24" s="63" t="s">
        <v>586</v>
      </c>
      <c r="M24" s="41" t="s">
        <v>434</v>
      </c>
      <c r="N24" s="63" t="s">
        <v>586</v>
      </c>
    </row>
    <row r="25" spans="1:14" ht="15" customHeight="1" thickBot="1" x14ac:dyDescent="0.25">
      <c r="A25" s="41" t="s">
        <v>435</v>
      </c>
      <c r="B25" s="95">
        <f>IFERROR(VLOOKUP(B23,Sheet2!$F$6:$S$19, MATCH(B24,Sheet2!$G$6:$S$6,0)+1,FALSE),0)</f>
        <v>0</v>
      </c>
      <c r="D25" s="41" t="s">
        <v>435</v>
      </c>
      <c r="E25" s="95">
        <f>IFERROR(VLOOKUP(E23,Sheet2!$F$6:$S$19, MATCH(E24,Sheet2!$G$6:$S$6,0)+1,FALSE),0)</f>
        <v>0</v>
      </c>
      <c r="G25" s="41" t="s">
        <v>435</v>
      </c>
      <c r="H25" s="95">
        <f>IFERROR(VLOOKUP(H23,Sheet2!$F$6:$S$19, MATCH(H24,Sheet2!$G$6:$S$6,0)+1,FALSE),0)</f>
        <v>0</v>
      </c>
      <c r="J25" s="41" t="s">
        <v>435</v>
      </c>
      <c r="K25" s="95">
        <f>IFERROR(VLOOKUP(K23,Sheet2!$F$6:$S$19, MATCH(K24,Sheet2!$G$6:$S$6,0)+1,FALSE),0)</f>
        <v>0</v>
      </c>
      <c r="M25" s="41" t="s">
        <v>435</v>
      </c>
      <c r="N25" s="95">
        <f>IFERROR(VLOOKUP(N23,Sheet2!$F$6:$S$19, MATCH(N24,Sheet2!$G$6:$S$6,0)+1,FALSE),0)</f>
        <v>0</v>
      </c>
    </row>
    <row r="26" spans="1:14" ht="15" customHeight="1" thickBot="1" x14ac:dyDescent="0.25">
      <c r="A26" s="42" t="s">
        <v>436</v>
      </c>
      <c r="B26" s="96">
        <f>+B22*B25</f>
        <v>0</v>
      </c>
      <c r="D26" s="42" t="s">
        <v>436</v>
      </c>
      <c r="E26" s="96">
        <f>+E22*E25</f>
        <v>0</v>
      </c>
      <c r="G26" s="42" t="s">
        <v>436</v>
      </c>
      <c r="H26" s="96">
        <f>+H22*H25</f>
        <v>0</v>
      </c>
      <c r="J26" s="42" t="s">
        <v>436</v>
      </c>
      <c r="K26" s="96">
        <f>+K22*K25</f>
        <v>0</v>
      </c>
      <c r="M26" s="42" t="s">
        <v>436</v>
      </c>
      <c r="N26" s="96">
        <f>+N22*N25</f>
        <v>0</v>
      </c>
    </row>
    <row r="27" spans="1:14" ht="15" customHeight="1" x14ac:dyDescent="0.2">
      <c r="A27" s="43"/>
      <c r="B27" s="44"/>
      <c r="D27" s="43"/>
      <c r="E27" s="44"/>
      <c r="G27" s="43"/>
      <c r="H27" s="44"/>
      <c r="J27" s="43"/>
      <c r="K27" s="44"/>
      <c r="M27" s="43"/>
      <c r="N27" s="44"/>
    </row>
    <row r="28" spans="1:14" ht="15" customHeight="1" x14ac:dyDescent="0.25">
      <c r="A28" s="257" t="s">
        <v>439</v>
      </c>
      <c r="B28" s="257"/>
      <c r="D28" s="257" t="s">
        <v>439</v>
      </c>
      <c r="E28" s="257"/>
      <c r="G28" s="257" t="s">
        <v>439</v>
      </c>
      <c r="H28" s="257"/>
      <c r="J28" s="257" t="s">
        <v>439</v>
      </c>
      <c r="K28" s="257"/>
      <c r="M28" s="257" t="s">
        <v>439</v>
      </c>
      <c r="N28" s="257"/>
    </row>
    <row r="29" spans="1:14" ht="14.25" customHeight="1" x14ac:dyDescent="0.2">
      <c r="A29" s="40" t="s">
        <v>432</v>
      </c>
      <c r="B29" s="195"/>
      <c r="D29" s="40" t="s">
        <v>432</v>
      </c>
      <c r="E29" s="195"/>
      <c r="G29" s="40" t="s">
        <v>432</v>
      </c>
      <c r="H29" s="195"/>
      <c r="J29" s="40" t="s">
        <v>432</v>
      </c>
      <c r="K29" s="195"/>
      <c r="M29" s="40" t="s">
        <v>432</v>
      </c>
      <c r="N29" s="195"/>
    </row>
    <row r="30" spans="1:14" x14ac:dyDescent="0.2">
      <c r="A30" s="41" t="s">
        <v>433</v>
      </c>
      <c r="B30" s="63" t="s">
        <v>586</v>
      </c>
      <c r="D30" s="41" t="s">
        <v>433</v>
      </c>
      <c r="E30" s="63" t="s">
        <v>586</v>
      </c>
      <c r="G30" s="41" t="s">
        <v>433</v>
      </c>
      <c r="H30" s="63" t="s">
        <v>586</v>
      </c>
      <c r="J30" s="41" t="s">
        <v>433</v>
      </c>
      <c r="K30" s="63" t="s">
        <v>586</v>
      </c>
      <c r="M30" s="41" t="s">
        <v>433</v>
      </c>
      <c r="N30" s="63" t="s">
        <v>586</v>
      </c>
    </row>
    <row r="31" spans="1:14" x14ac:dyDescent="0.2">
      <c r="A31" s="41" t="s">
        <v>434</v>
      </c>
      <c r="B31" s="63" t="s">
        <v>586</v>
      </c>
      <c r="D31" s="41" t="s">
        <v>434</v>
      </c>
      <c r="E31" s="63" t="s">
        <v>586</v>
      </c>
      <c r="G31" s="41" t="s">
        <v>434</v>
      </c>
      <c r="H31" s="63" t="s">
        <v>586</v>
      </c>
      <c r="J31" s="41" t="s">
        <v>434</v>
      </c>
      <c r="K31" s="63" t="s">
        <v>586</v>
      </c>
      <c r="M31" s="41" t="s">
        <v>434</v>
      </c>
      <c r="N31" s="63" t="s">
        <v>586</v>
      </c>
    </row>
    <row r="32" spans="1:14" ht="15" customHeight="1" thickBot="1" x14ac:dyDescent="0.25">
      <c r="A32" s="41" t="s">
        <v>435</v>
      </c>
      <c r="B32" s="95">
        <f>IFERROR(VLOOKUP(B30,Sheet2!$F$6:$S$19, MATCH(B31,Sheet2!$G$6:$S$6,0)+1,FALSE),0)</f>
        <v>0</v>
      </c>
      <c r="D32" s="41" t="s">
        <v>435</v>
      </c>
      <c r="E32" s="95">
        <f>IFERROR(VLOOKUP(E30,Sheet2!$F$6:$S$19, MATCH(E31,Sheet2!$G$6:$S$6,0)+1,FALSE),0)</f>
        <v>0</v>
      </c>
      <c r="G32" s="41" t="s">
        <v>435</v>
      </c>
      <c r="H32" s="95">
        <f>IFERROR(VLOOKUP(H30,Sheet2!$F$6:$S$19, MATCH(H31,Sheet2!$G$6:$S$6,0)+1,FALSE),0)</f>
        <v>0</v>
      </c>
      <c r="J32" s="41" t="s">
        <v>435</v>
      </c>
      <c r="K32" s="95">
        <f>IFERROR(VLOOKUP(K30,Sheet2!$F$6:$S$19, MATCH(K31,Sheet2!$G$6:$S$6,0)+1,FALSE),0)</f>
        <v>0</v>
      </c>
      <c r="M32" s="41" t="s">
        <v>435</v>
      </c>
      <c r="N32" s="95">
        <f>IFERROR(VLOOKUP(N30,Sheet2!$F$6:$S$19, MATCH(N31,Sheet2!$G$6:$S$6,0)+1,FALSE),0)</f>
        <v>0</v>
      </c>
    </row>
    <row r="33" spans="1:14" ht="15" customHeight="1" thickBot="1" x14ac:dyDescent="0.25">
      <c r="A33" s="42" t="s">
        <v>436</v>
      </c>
      <c r="B33" s="96">
        <f>+B29*B32</f>
        <v>0</v>
      </c>
      <c r="D33" s="42" t="s">
        <v>436</v>
      </c>
      <c r="E33" s="96">
        <f>+E29*E32</f>
        <v>0</v>
      </c>
      <c r="G33" s="42" t="s">
        <v>436</v>
      </c>
      <c r="H33" s="96">
        <f>+H29*H32</f>
        <v>0</v>
      </c>
      <c r="J33" s="42" t="s">
        <v>436</v>
      </c>
      <c r="K33" s="96">
        <f>+K29*K32</f>
        <v>0</v>
      </c>
      <c r="M33" s="42" t="s">
        <v>436</v>
      </c>
      <c r="N33" s="96">
        <f>+N29*N32</f>
        <v>0</v>
      </c>
    </row>
    <row r="34" spans="1:14" ht="15" customHeight="1" thickBot="1" x14ac:dyDescent="0.25">
      <c r="A34" s="43"/>
      <c r="B34" s="44"/>
      <c r="D34" s="43"/>
      <c r="E34" s="44"/>
      <c r="G34" s="43"/>
      <c r="H34" s="44"/>
      <c r="J34" s="43"/>
      <c r="K34" s="44"/>
      <c r="M34" s="43"/>
      <c r="N34" s="44"/>
    </row>
    <row r="35" spans="1:14" s="12" customFormat="1" ht="39" customHeight="1" thickBot="1" x14ac:dyDescent="0.3">
      <c r="A35" s="45" t="s">
        <v>514</v>
      </c>
      <c r="B35" s="65">
        <f>+B33+B26+B19+B12</f>
        <v>0</v>
      </c>
      <c r="D35" s="45" t="s">
        <v>515</v>
      </c>
      <c r="E35" s="65">
        <f>+E33+E26+E19+E12</f>
        <v>0</v>
      </c>
      <c r="G35" s="45" t="s">
        <v>520</v>
      </c>
      <c r="H35" s="65">
        <f>+H33+H26+H19+H12</f>
        <v>0</v>
      </c>
      <c r="J35" s="45" t="s">
        <v>517</v>
      </c>
      <c r="K35" s="65">
        <f>+K33+K26+K19+K12</f>
        <v>0</v>
      </c>
      <c r="M35" s="45" t="s">
        <v>516</v>
      </c>
      <c r="N35" s="65">
        <f>+N33+N26+N19+N12</f>
        <v>0</v>
      </c>
    </row>
    <row r="36" spans="1:14" ht="15" customHeight="1" x14ac:dyDescent="0.25">
      <c r="A36" s="36"/>
      <c r="B36" s="36"/>
      <c r="D36" s="74"/>
      <c r="E36" s="74"/>
      <c r="G36" s="74"/>
      <c r="H36" s="74"/>
      <c r="J36" s="74"/>
      <c r="K36" s="74"/>
      <c r="M36" s="74"/>
      <c r="N36" s="74"/>
    </row>
    <row r="37" spans="1:14" ht="39" customHeight="1" x14ac:dyDescent="0.2">
      <c r="A37" s="255" t="s">
        <v>546</v>
      </c>
      <c r="B37" s="255"/>
      <c r="D37" s="255" t="s">
        <v>545</v>
      </c>
      <c r="E37" s="255"/>
      <c r="G37" s="255" t="s">
        <v>544</v>
      </c>
      <c r="H37" s="255"/>
      <c r="J37" s="255" t="s">
        <v>543</v>
      </c>
      <c r="K37" s="255"/>
      <c r="M37" s="255" t="s">
        <v>542</v>
      </c>
      <c r="N37" s="255"/>
    </row>
    <row r="38" spans="1:14" ht="15" x14ac:dyDescent="0.2">
      <c r="A38" s="255" t="s">
        <v>430</v>
      </c>
      <c r="B38" s="255"/>
      <c r="D38" s="255" t="s">
        <v>430</v>
      </c>
      <c r="E38" s="255"/>
      <c r="G38" s="255" t="s">
        <v>430</v>
      </c>
      <c r="H38" s="255"/>
      <c r="J38" s="255" t="s">
        <v>430</v>
      </c>
      <c r="K38" s="255"/>
      <c r="M38" s="255" t="s">
        <v>430</v>
      </c>
      <c r="N38" s="255"/>
    </row>
    <row r="39" spans="1:14" ht="15" x14ac:dyDescent="0.2">
      <c r="A39" s="124"/>
      <c r="B39" s="125"/>
      <c r="D39" s="124"/>
      <c r="E39" s="125"/>
      <c r="G39" s="124"/>
      <c r="H39" s="125"/>
      <c r="J39" s="124"/>
      <c r="K39" s="125"/>
      <c r="M39" s="124"/>
      <c r="N39" s="125"/>
    </row>
    <row r="40" spans="1:14" ht="15" x14ac:dyDescent="0.25">
      <c r="A40" s="259" t="s">
        <v>431</v>
      </c>
      <c r="B40" s="259"/>
      <c r="D40" s="259" t="s">
        <v>431</v>
      </c>
      <c r="E40" s="259"/>
      <c r="G40" s="259" t="s">
        <v>431</v>
      </c>
      <c r="H40" s="259"/>
      <c r="J40" s="259" t="s">
        <v>431</v>
      </c>
      <c r="K40" s="259"/>
      <c r="M40" s="259" t="s">
        <v>431</v>
      </c>
      <c r="N40" s="259"/>
    </row>
    <row r="41" spans="1:14" x14ac:dyDescent="0.2">
      <c r="A41" s="40" t="s">
        <v>432</v>
      </c>
      <c r="B41" s="196"/>
      <c r="D41" s="40" t="s">
        <v>432</v>
      </c>
      <c r="E41" s="196"/>
      <c r="G41" s="40" t="s">
        <v>432</v>
      </c>
      <c r="H41" s="196"/>
      <c r="J41" s="40" t="s">
        <v>432</v>
      </c>
      <c r="K41" s="196"/>
      <c r="M41" s="40" t="s">
        <v>432</v>
      </c>
      <c r="N41" s="196"/>
    </row>
    <row r="42" spans="1:14" x14ac:dyDescent="0.2">
      <c r="A42" s="41" t="s">
        <v>525</v>
      </c>
      <c r="B42" s="162" t="s">
        <v>1</v>
      </c>
      <c r="D42" s="41" t="s">
        <v>525</v>
      </c>
      <c r="E42" s="162" t="s">
        <v>1</v>
      </c>
      <c r="G42" s="41" t="s">
        <v>525</v>
      </c>
      <c r="H42" s="162" t="s">
        <v>1</v>
      </c>
      <c r="J42" s="41" t="s">
        <v>525</v>
      </c>
      <c r="K42" s="162" t="s">
        <v>1</v>
      </c>
      <c r="M42" s="41" t="s">
        <v>525</v>
      </c>
      <c r="N42" s="162" t="s">
        <v>1</v>
      </c>
    </row>
    <row r="43" spans="1:14" x14ac:dyDescent="0.2">
      <c r="A43" s="41" t="s">
        <v>526</v>
      </c>
      <c r="B43" s="122" t="s">
        <v>585</v>
      </c>
      <c r="D43" s="41" t="s">
        <v>526</v>
      </c>
      <c r="E43" s="122" t="s">
        <v>585</v>
      </c>
      <c r="G43" s="41" t="s">
        <v>526</v>
      </c>
      <c r="H43" s="122" t="s">
        <v>585</v>
      </c>
      <c r="J43" s="41" t="s">
        <v>526</v>
      </c>
      <c r="K43" s="122" t="s">
        <v>585</v>
      </c>
      <c r="M43" s="41" t="s">
        <v>526</v>
      </c>
      <c r="N43" s="122" t="s">
        <v>585</v>
      </c>
    </row>
    <row r="44" spans="1:14" ht="15" thickBot="1" x14ac:dyDescent="0.25">
      <c r="A44" s="41" t="s">
        <v>435</v>
      </c>
      <c r="B44" s="95">
        <f>+IFERROR(VLOOKUP(B43,Sheet1!$B$4:$C$246,2,0),0)</f>
        <v>0</v>
      </c>
      <c r="D44" s="41" t="s">
        <v>435</v>
      </c>
      <c r="E44" s="95">
        <f>+IFERROR(VLOOKUP(E43,Sheet1!$B$4:$C$246,2,0),0)</f>
        <v>0</v>
      </c>
      <c r="G44" s="41" t="s">
        <v>435</v>
      </c>
      <c r="H44" s="95">
        <f>+IFERROR(VLOOKUP(H43,Sheet1!$B$4:$C$246,2,0),0)</f>
        <v>0</v>
      </c>
      <c r="J44" s="41" t="s">
        <v>435</v>
      </c>
      <c r="K44" s="95">
        <f>+IFERROR(VLOOKUP(K43,Sheet1!$B$4:$C$246,2,0),0)</f>
        <v>0</v>
      </c>
      <c r="M44" s="41" t="s">
        <v>435</v>
      </c>
      <c r="N44" s="95">
        <f>+IFERROR(VLOOKUP(N43,Sheet1!$B$4:$C$246,2,0),0)</f>
        <v>0</v>
      </c>
    </row>
    <row r="45" spans="1:14" ht="15" thickBot="1" x14ac:dyDescent="0.25">
      <c r="A45" s="42" t="s">
        <v>436</v>
      </c>
      <c r="B45" s="96">
        <f>+B44*B41</f>
        <v>0</v>
      </c>
      <c r="D45" s="42" t="s">
        <v>436</v>
      </c>
      <c r="E45" s="96">
        <f>+E44*E41</f>
        <v>0</v>
      </c>
      <c r="G45" s="42" t="s">
        <v>436</v>
      </c>
      <c r="H45" s="96">
        <f>+H44*H41</f>
        <v>0</v>
      </c>
      <c r="J45" s="42" t="s">
        <v>436</v>
      </c>
      <c r="K45" s="96">
        <f>+K44*K41</f>
        <v>0</v>
      </c>
      <c r="M45" s="42" t="s">
        <v>436</v>
      </c>
      <c r="N45" s="96">
        <f>+N44*N41</f>
        <v>0</v>
      </c>
    </row>
    <row r="46" spans="1:14" x14ac:dyDescent="0.2">
      <c r="A46" s="75"/>
      <c r="B46" s="75"/>
      <c r="D46" s="75"/>
      <c r="E46" s="75"/>
      <c r="G46" s="75"/>
      <c r="H46" s="75"/>
      <c r="J46" s="75"/>
      <c r="K46" s="75"/>
      <c r="M46" s="75"/>
      <c r="N46" s="75"/>
    </row>
    <row r="47" spans="1:14" ht="15" x14ac:dyDescent="0.25">
      <c r="A47" s="260" t="s">
        <v>437</v>
      </c>
      <c r="B47" s="260"/>
      <c r="D47" s="260" t="s">
        <v>437</v>
      </c>
      <c r="E47" s="260"/>
      <c r="G47" s="260" t="s">
        <v>437</v>
      </c>
      <c r="H47" s="260"/>
      <c r="J47" s="260" t="s">
        <v>437</v>
      </c>
      <c r="K47" s="260"/>
      <c r="M47" s="260" t="s">
        <v>437</v>
      </c>
      <c r="N47" s="260"/>
    </row>
    <row r="48" spans="1:14" x14ac:dyDescent="0.2">
      <c r="A48" s="129" t="s">
        <v>432</v>
      </c>
      <c r="B48" s="196"/>
      <c r="D48" s="129" t="s">
        <v>432</v>
      </c>
      <c r="E48" s="196"/>
      <c r="G48" s="129" t="s">
        <v>432</v>
      </c>
      <c r="H48" s="196"/>
      <c r="J48" s="129" t="s">
        <v>432</v>
      </c>
      <c r="K48" s="196"/>
      <c r="M48" s="129" t="s">
        <v>432</v>
      </c>
      <c r="N48" s="196"/>
    </row>
    <row r="49" spans="1:14" x14ac:dyDescent="0.2">
      <c r="A49" s="41" t="s">
        <v>525</v>
      </c>
      <c r="B49" s="162" t="s">
        <v>1</v>
      </c>
      <c r="D49" s="41" t="s">
        <v>525</v>
      </c>
      <c r="E49" s="162" t="s">
        <v>1</v>
      </c>
      <c r="G49" s="41" t="s">
        <v>525</v>
      </c>
      <c r="H49" s="162" t="s">
        <v>1</v>
      </c>
      <c r="J49" s="41" t="s">
        <v>525</v>
      </c>
      <c r="K49" s="162" t="s">
        <v>1</v>
      </c>
      <c r="M49" s="41" t="s">
        <v>525</v>
      </c>
      <c r="N49" s="162" t="s">
        <v>1</v>
      </c>
    </row>
    <row r="50" spans="1:14" x14ac:dyDescent="0.2">
      <c r="A50" s="41" t="s">
        <v>526</v>
      </c>
      <c r="B50" s="122" t="s">
        <v>585</v>
      </c>
      <c r="D50" s="41" t="s">
        <v>526</v>
      </c>
      <c r="E50" s="122" t="s">
        <v>585</v>
      </c>
      <c r="G50" s="41" t="s">
        <v>526</v>
      </c>
      <c r="H50" s="122" t="s">
        <v>585</v>
      </c>
      <c r="J50" s="41" t="s">
        <v>526</v>
      </c>
      <c r="K50" s="122" t="s">
        <v>585</v>
      </c>
      <c r="M50" s="41" t="s">
        <v>526</v>
      </c>
      <c r="N50" s="122" t="s">
        <v>585</v>
      </c>
    </row>
    <row r="51" spans="1:14" ht="15" thickBot="1" x14ac:dyDescent="0.25">
      <c r="A51" s="129" t="s">
        <v>435</v>
      </c>
      <c r="B51" s="95">
        <f>+IFERROR(VLOOKUP(B50,Sheet1!$B$4:$C$246,2,0),0)</f>
        <v>0</v>
      </c>
      <c r="D51" s="129" t="s">
        <v>435</v>
      </c>
      <c r="E51" s="95">
        <f>+IFERROR(VLOOKUP(E50,Sheet1!$B$4:$C$246,2,0),0)</f>
        <v>0</v>
      </c>
      <c r="G51" s="129" t="s">
        <v>435</v>
      </c>
      <c r="H51" s="95">
        <f>+IFERROR(VLOOKUP(H50,Sheet1!$B$4:$C$246,2,0),0)</f>
        <v>0</v>
      </c>
      <c r="J51" s="129" t="s">
        <v>435</v>
      </c>
      <c r="K51" s="95">
        <f>+IFERROR(VLOOKUP(K50,Sheet1!$B$4:$C$246,2,0),0)</f>
        <v>0</v>
      </c>
      <c r="M51" s="129" t="s">
        <v>435</v>
      </c>
      <c r="N51" s="95">
        <f>+IFERROR(VLOOKUP(N50,Sheet1!$B$4:$C$246,2,0),0)</f>
        <v>0</v>
      </c>
    </row>
    <row r="52" spans="1:14" ht="15" thickBot="1" x14ac:dyDescent="0.25">
      <c r="A52" s="129" t="s">
        <v>436</v>
      </c>
      <c r="B52" s="96">
        <f>+B51*B48</f>
        <v>0</v>
      </c>
      <c r="D52" s="129" t="s">
        <v>436</v>
      </c>
      <c r="E52" s="96">
        <f>+E51*E48</f>
        <v>0</v>
      </c>
      <c r="G52" s="129" t="s">
        <v>436</v>
      </c>
      <c r="H52" s="96">
        <f>+H51*H48</f>
        <v>0</v>
      </c>
      <c r="J52" s="129" t="s">
        <v>436</v>
      </c>
      <c r="K52" s="96">
        <f>+K51*K48</f>
        <v>0</v>
      </c>
      <c r="M52" s="129" t="s">
        <v>436</v>
      </c>
      <c r="N52" s="96">
        <f>+N51*N48</f>
        <v>0</v>
      </c>
    </row>
    <row r="53" spans="1:14" x14ac:dyDescent="0.2">
      <c r="A53" s="115"/>
      <c r="B53" s="115"/>
      <c r="D53" s="115"/>
      <c r="E53" s="115"/>
      <c r="G53" s="115"/>
      <c r="H53" s="115"/>
      <c r="J53" s="115"/>
      <c r="K53" s="115"/>
      <c r="M53" s="115"/>
      <c r="N53" s="115"/>
    </row>
    <row r="54" spans="1:14" ht="15" x14ac:dyDescent="0.25">
      <c r="A54" s="260" t="s">
        <v>438</v>
      </c>
      <c r="B54" s="260"/>
      <c r="D54" s="260" t="s">
        <v>438</v>
      </c>
      <c r="E54" s="260"/>
      <c r="G54" s="260" t="s">
        <v>438</v>
      </c>
      <c r="H54" s="260"/>
      <c r="J54" s="260" t="s">
        <v>438</v>
      </c>
      <c r="K54" s="260"/>
      <c r="M54" s="260" t="s">
        <v>438</v>
      </c>
      <c r="N54" s="260"/>
    </row>
    <row r="55" spans="1:14" x14ac:dyDescent="0.2">
      <c r="A55" s="129" t="s">
        <v>432</v>
      </c>
      <c r="B55" s="196"/>
      <c r="D55" s="129" t="s">
        <v>432</v>
      </c>
      <c r="E55" s="196"/>
      <c r="G55" s="129" t="s">
        <v>432</v>
      </c>
      <c r="H55" s="196"/>
      <c r="J55" s="129" t="s">
        <v>432</v>
      </c>
      <c r="K55" s="196"/>
      <c r="M55" s="129" t="s">
        <v>432</v>
      </c>
      <c r="N55" s="196"/>
    </row>
    <row r="56" spans="1:14" x14ac:dyDescent="0.2">
      <c r="A56" s="41" t="s">
        <v>525</v>
      </c>
      <c r="B56" s="162" t="s">
        <v>1</v>
      </c>
      <c r="D56" s="41" t="s">
        <v>525</v>
      </c>
      <c r="E56" s="162" t="s">
        <v>1</v>
      </c>
      <c r="G56" s="41" t="s">
        <v>525</v>
      </c>
      <c r="H56" s="162" t="s">
        <v>1</v>
      </c>
      <c r="J56" s="41" t="s">
        <v>525</v>
      </c>
      <c r="K56" s="162" t="s">
        <v>1</v>
      </c>
      <c r="M56" s="41" t="s">
        <v>525</v>
      </c>
      <c r="N56" s="162" t="s">
        <v>1</v>
      </c>
    </row>
    <row r="57" spans="1:14" x14ac:dyDescent="0.2">
      <c r="A57" s="41" t="s">
        <v>526</v>
      </c>
      <c r="B57" s="122" t="s">
        <v>585</v>
      </c>
      <c r="D57" s="41" t="s">
        <v>526</v>
      </c>
      <c r="E57" s="122" t="s">
        <v>585</v>
      </c>
      <c r="G57" s="41" t="s">
        <v>526</v>
      </c>
      <c r="H57" s="122" t="s">
        <v>585</v>
      </c>
      <c r="J57" s="41" t="s">
        <v>526</v>
      </c>
      <c r="K57" s="122" t="s">
        <v>585</v>
      </c>
      <c r="M57" s="41" t="s">
        <v>526</v>
      </c>
      <c r="N57" s="122" t="s">
        <v>585</v>
      </c>
    </row>
    <row r="58" spans="1:14" ht="15" thickBot="1" x14ac:dyDescent="0.25">
      <c r="A58" s="129" t="s">
        <v>435</v>
      </c>
      <c r="B58" s="95">
        <f>+IFERROR(VLOOKUP(B57,Sheet1!$B$4:$C$246,2,0),0)</f>
        <v>0</v>
      </c>
      <c r="D58" s="129" t="s">
        <v>435</v>
      </c>
      <c r="E58" s="95">
        <f>+IFERROR(VLOOKUP(E57,Sheet1!$B$4:$C$246,2,0),0)</f>
        <v>0</v>
      </c>
      <c r="G58" s="129" t="s">
        <v>435</v>
      </c>
      <c r="H58" s="95">
        <f>+IFERROR(VLOOKUP(H57,Sheet1!$B$4:$C$246,2,0),0)</f>
        <v>0</v>
      </c>
      <c r="J58" s="129" t="s">
        <v>435</v>
      </c>
      <c r="K58" s="95">
        <f>+IFERROR(VLOOKUP(K57,Sheet1!$B$4:$C$246,2,0),0)</f>
        <v>0</v>
      </c>
      <c r="M58" s="129" t="s">
        <v>435</v>
      </c>
      <c r="N58" s="95">
        <f>+IFERROR(VLOOKUP(N57,Sheet1!$B$4:$C$246,2,0),0)</f>
        <v>0</v>
      </c>
    </row>
    <row r="59" spans="1:14" ht="15" thickBot="1" x14ac:dyDescent="0.25">
      <c r="A59" s="129" t="s">
        <v>436</v>
      </c>
      <c r="B59" s="96">
        <f>+B58*B55</f>
        <v>0</v>
      </c>
      <c r="D59" s="129" t="s">
        <v>436</v>
      </c>
      <c r="E59" s="96">
        <f>+E58*E55</f>
        <v>0</v>
      </c>
      <c r="G59" s="129" t="s">
        <v>436</v>
      </c>
      <c r="H59" s="96">
        <f>+H58*H55</f>
        <v>0</v>
      </c>
      <c r="J59" s="129" t="s">
        <v>436</v>
      </c>
      <c r="K59" s="96">
        <f>+K58*K55</f>
        <v>0</v>
      </c>
      <c r="M59" s="129" t="s">
        <v>436</v>
      </c>
      <c r="N59" s="96">
        <f>+N58*N55</f>
        <v>0</v>
      </c>
    </row>
    <row r="60" spans="1:14" ht="15" x14ac:dyDescent="0.2">
      <c r="A60" s="130"/>
      <c r="B60" s="19"/>
      <c r="D60" s="130"/>
      <c r="E60" s="19"/>
      <c r="G60" s="130"/>
      <c r="H60" s="19"/>
      <c r="J60" s="130"/>
      <c r="K60" s="19"/>
      <c r="M60" s="130"/>
      <c r="N60" s="19"/>
    </row>
    <row r="61" spans="1:14" ht="15" x14ac:dyDescent="0.25">
      <c r="A61" s="259" t="s">
        <v>439</v>
      </c>
      <c r="B61" s="259"/>
      <c r="D61" s="259" t="s">
        <v>439</v>
      </c>
      <c r="E61" s="259"/>
      <c r="G61" s="259" t="s">
        <v>439</v>
      </c>
      <c r="H61" s="259"/>
      <c r="J61" s="259" t="s">
        <v>439</v>
      </c>
      <c r="K61" s="259"/>
      <c r="M61" s="259" t="s">
        <v>439</v>
      </c>
      <c r="N61" s="259"/>
    </row>
    <row r="62" spans="1:14" x14ac:dyDescent="0.2">
      <c r="A62" s="40" t="s">
        <v>432</v>
      </c>
      <c r="B62" s="196"/>
      <c r="D62" s="40" t="s">
        <v>432</v>
      </c>
      <c r="E62" s="196"/>
      <c r="G62" s="40" t="s">
        <v>432</v>
      </c>
      <c r="H62" s="196"/>
      <c r="J62" s="40" t="s">
        <v>432</v>
      </c>
      <c r="K62" s="196"/>
      <c r="M62" s="40" t="s">
        <v>432</v>
      </c>
      <c r="N62" s="196"/>
    </row>
    <row r="63" spans="1:14" x14ac:dyDescent="0.2">
      <c r="A63" s="41" t="s">
        <v>525</v>
      </c>
      <c r="B63" s="162" t="s">
        <v>1</v>
      </c>
      <c r="D63" s="41" t="s">
        <v>525</v>
      </c>
      <c r="E63" s="162" t="s">
        <v>1</v>
      </c>
      <c r="G63" s="41" t="s">
        <v>525</v>
      </c>
      <c r="H63" s="162" t="s">
        <v>1</v>
      </c>
      <c r="J63" s="41" t="s">
        <v>525</v>
      </c>
      <c r="K63" s="162" t="s">
        <v>1</v>
      </c>
      <c r="M63" s="41" t="s">
        <v>525</v>
      </c>
      <c r="N63" s="162" t="s">
        <v>1</v>
      </c>
    </row>
    <row r="64" spans="1:14" x14ac:dyDescent="0.2">
      <c r="A64" s="41" t="s">
        <v>526</v>
      </c>
      <c r="B64" s="122" t="s">
        <v>585</v>
      </c>
      <c r="D64" s="41" t="s">
        <v>526</v>
      </c>
      <c r="E64" s="122" t="s">
        <v>585</v>
      </c>
      <c r="G64" s="41" t="s">
        <v>526</v>
      </c>
      <c r="H64" s="122" t="s">
        <v>585</v>
      </c>
      <c r="J64" s="41" t="s">
        <v>526</v>
      </c>
      <c r="K64" s="122" t="s">
        <v>585</v>
      </c>
      <c r="M64" s="41" t="s">
        <v>526</v>
      </c>
      <c r="N64" s="122" t="s">
        <v>585</v>
      </c>
    </row>
    <row r="65" spans="1:14" ht="15" thickBot="1" x14ac:dyDescent="0.25">
      <c r="A65" s="40" t="s">
        <v>435</v>
      </c>
      <c r="B65" s="95">
        <f>+IFERROR(VLOOKUP(B64,Sheet1!$B$4:$C$246,2,0),0)</f>
        <v>0</v>
      </c>
      <c r="D65" s="40" t="s">
        <v>435</v>
      </c>
      <c r="E65" s="95">
        <f>+IFERROR(VLOOKUP(E64,Sheet1!$B$4:$C$246,2,0),0)</f>
        <v>0</v>
      </c>
      <c r="G65" s="40" t="s">
        <v>435</v>
      </c>
      <c r="H65" s="95">
        <f>+IFERROR(VLOOKUP(H64,Sheet1!$B$4:$C$246,2,0),0)</f>
        <v>0</v>
      </c>
      <c r="J65" s="40" t="s">
        <v>435</v>
      </c>
      <c r="K65" s="95">
        <f>+IFERROR(VLOOKUP(K64,Sheet1!$B$4:$C$246,2,0),0)</f>
        <v>0</v>
      </c>
      <c r="M65" s="40" t="s">
        <v>435</v>
      </c>
      <c r="N65" s="95">
        <f>+IFERROR(VLOOKUP(N64,Sheet1!$B$4:$C$246,2,0),0)</f>
        <v>0</v>
      </c>
    </row>
    <row r="66" spans="1:14" ht="15" thickBot="1" x14ac:dyDescent="0.25">
      <c r="A66" s="40" t="s">
        <v>436</v>
      </c>
      <c r="B66" s="96">
        <f>+B65*B62</f>
        <v>0</v>
      </c>
      <c r="D66" s="40" t="s">
        <v>436</v>
      </c>
      <c r="E66" s="96">
        <f>+E65*E62</f>
        <v>0</v>
      </c>
      <c r="G66" s="40" t="s">
        <v>436</v>
      </c>
      <c r="H66" s="96">
        <f>+H65*H62</f>
        <v>0</v>
      </c>
      <c r="J66" s="40" t="s">
        <v>436</v>
      </c>
      <c r="K66" s="96">
        <f>+K65*K62</f>
        <v>0</v>
      </c>
      <c r="M66" s="40" t="s">
        <v>436</v>
      </c>
      <c r="N66" s="96">
        <f>+N65*N62</f>
        <v>0</v>
      </c>
    </row>
    <row r="67" spans="1:14" ht="15" x14ac:dyDescent="0.2">
      <c r="A67" s="130"/>
      <c r="B67" s="19"/>
      <c r="D67" s="130"/>
      <c r="E67" s="19"/>
      <c r="G67" s="130"/>
      <c r="H67" s="19"/>
      <c r="J67" s="130"/>
      <c r="K67" s="19"/>
      <c r="M67" s="130"/>
      <c r="N67" s="19"/>
    </row>
    <row r="68" spans="1:14" ht="15" x14ac:dyDescent="0.25">
      <c r="A68" s="258" t="s">
        <v>507</v>
      </c>
      <c r="B68" s="259"/>
      <c r="D68" s="258" t="s">
        <v>507</v>
      </c>
      <c r="E68" s="259"/>
      <c r="G68" s="258" t="s">
        <v>507</v>
      </c>
      <c r="H68" s="259"/>
      <c r="J68" s="258" t="s">
        <v>507</v>
      </c>
      <c r="K68" s="259"/>
      <c r="M68" s="258" t="s">
        <v>507</v>
      </c>
      <c r="N68" s="259"/>
    </row>
    <row r="69" spans="1:14" x14ac:dyDescent="0.2">
      <c r="A69" s="40" t="s">
        <v>508</v>
      </c>
      <c r="B69" s="8"/>
      <c r="D69" s="40" t="s">
        <v>508</v>
      </c>
      <c r="E69" s="8"/>
      <c r="G69" s="40" t="s">
        <v>508</v>
      </c>
      <c r="H69" s="8"/>
      <c r="J69" s="40" t="s">
        <v>508</v>
      </c>
      <c r="K69" s="8"/>
      <c r="M69" s="40" t="s">
        <v>508</v>
      </c>
      <c r="N69" s="8"/>
    </row>
    <row r="70" spans="1:14" x14ac:dyDescent="0.2">
      <c r="A70" s="41" t="s">
        <v>509</v>
      </c>
      <c r="B70" s="196"/>
      <c r="D70" s="41" t="s">
        <v>509</v>
      </c>
      <c r="E70" s="196"/>
      <c r="G70" s="41" t="s">
        <v>509</v>
      </c>
      <c r="H70" s="196"/>
      <c r="J70" s="41" t="s">
        <v>509</v>
      </c>
      <c r="K70" s="196"/>
      <c r="M70" s="41" t="s">
        <v>509</v>
      </c>
      <c r="N70" s="196"/>
    </row>
    <row r="71" spans="1:14" ht="15" thickBot="1" x14ac:dyDescent="0.25">
      <c r="A71" s="126" t="s">
        <v>510</v>
      </c>
      <c r="B71" s="197"/>
      <c r="D71" s="126" t="s">
        <v>510</v>
      </c>
      <c r="E71" s="197"/>
      <c r="G71" s="126" t="s">
        <v>510</v>
      </c>
      <c r="H71" s="197"/>
      <c r="J71" s="126" t="s">
        <v>510</v>
      </c>
      <c r="K71" s="197"/>
      <c r="M71" s="126" t="s">
        <v>510</v>
      </c>
      <c r="N71" s="197"/>
    </row>
    <row r="72" spans="1:14" ht="15" thickBot="1" x14ac:dyDescent="0.25">
      <c r="A72" s="127" t="s">
        <v>507</v>
      </c>
      <c r="B72" s="96">
        <f>+B70*500+B71*2000</f>
        <v>0</v>
      </c>
      <c r="D72" s="127" t="s">
        <v>507</v>
      </c>
      <c r="E72" s="96">
        <f>+E70*500+E71*2000</f>
        <v>0</v>
      </c>
      <c r="G72" s="127" t="s">
        <v>507</v>
      </c>
      <c r="H72" s="96">
        <f>+H70*500+H71*2000</f>
        <v>0</v>
      </c>
      <c r="J72" s="127" t="s">
        <v>507</v>
      </c>
      <c r="K72" s="96">
        <f>+K70*500+K71*2000</f>
        <v>0</v>
      </c>
      <c r="M72" s="127" t="s">
        <v>507</v>
      </c>
      <c r="N72" s="96">
        <f>+N70*500+N71*2000</f>
        <v>0</v>
      </c>
    </row>
    <row r="73" spans="1:14" ht="15" thickBot="1" x14ac:dyDescent="0.25">
      <c r="A73" s="131"/>
      <c r="B73" s="19"/>
      <c r="D73" s="131"/>
      <c r="E73" s="19"/>
      <c r="G73" s="131"/>
      <c r="H73" s="19"/>
      <c r="J73" s="131"/>
      <c r="K73" s="19"/>
      <c r="M73" s="131"/>
      <c r="N73" s="19"/>
    </row>
    <row r="74" spans="1:14" ht="30.75" thickBot="1" x14ac:dyDescent="0.25">
      <c r="A74" s="13" t="s">
        <v>571</v>
      </c>
      <c r="B74" s="96">
        <f>+B59+B52+B45+B66+B72</f>
        <v>0</v>
      </c>
      <c r="D74" s="13" t="s">
        <v>572</v>
      </c>
      <c r="E74" s="96">
        <f>+E59+E52+E45+E66+E72</f>
        <v>0</v>
      </c>
      <c r="G74" s="13" t="s">
        <v>549</v>
      </c>
      <c r="H74" s="96">
        <f>+H59+H52+H45+H66+H72</f>
        <v>0</v>
      </c>
      <c r="J74" s="13" t="s">
        <v>548</v>
      </c>
      <c r="K74" s="96">
        <f>+K59+K52+K45+K66+K72</f>
        <v>0</v>
      </c>
      <c r="M74" s="13" t="s">
        <v>547</v>
      </c>
      <c r="N74" s="96">
        <f>+N59+N52+N45+N66+N72</f>
        <v>0</v>
      </c>
    </row>
    <row r="75" spans="1:14" x14ac:dyDescent="0.2">
      <c r="A75" s="75"/>
      <c r="B75" s="75"/>
      <c r="D75" s="75"/>
      <c r="E75" s="75"/>
      <c r="G75" s="75"/>
      <c r="H75" s="75"/>
      <c r="J75" s="75"/>
      <c r="K75" s="75"/>
      <c r="M75" s="75"/>
      <c r="N75" s="75"/>
    </row>
    <row r="76" spans="1:14" s="37" customFormat="1" ht="15" thickBot="1" x14ac:dyDescent="0.25">
      <c r="A76" s="75"/>
      <c r="B76" s="75"/>
      <c r="D76" s="75"/>
      <c r="E76" s="75"/>
      <c r="G76" s="75"/>
      <c r="H76" s="75"/>
      <c r="J76" s="75"/>
      <c r="K76" s="75"/>
      <c r="M76" s="75"/>
      <c r="N76" s="75"/>
    </row>
    <row r="77" spans="1:14" ht="30.75" thickBot="1" x14ac:dyDescent="0.25">
      <c r="A77" s="14" t="s">
        <v>574</v>
      </c>
      <c r="B77" s="96">
        <f>SUM(B35,B74)</f>
        <v>0</v>
      </c>
      <c r="D77" s="14" t="s">
        <v>576</v>
      </c>
      <c r="E77" s="96">
        <f>SUM(E35,E74)</f>
        <v>0</v>
      </c>
      <c r="G77" s="14" t="s">
        <v>578</v>
      </c>
      <c r="H77" s="96">
        <f>SUM(H35,H74)</f>
        <v>0</v>
      </c>
      <c r="J77" s="14" t="s">
        <v>577</v>
      </c>
      <c r="K77" s="96">
        <f>SUM(K35,K74)</f>
        <v>0</v>
      </c>
      <c r="M77" s="14" t="s">
        <v>575</v>
      </c>
      <c r="N77" s="96">
        <f>SUM(N35,N74)</f>
        <v>0</v>
      </c>
    </row>
  </sheetData>
  <sheetProtection password="B67F" sheet="1" objects="1" scenarios="1" formatRows="0"/>
  <mergeCells count="70">
    <mergeCell ref="M2:N2"/>
    <mergeCell ref="M37:N37"/>
    <mergeCell ref="M38:N38"/>
    <mergeCell ref="M40:N40"/>
    <mergeCell ref="M47:N47"/>
    <mergeCell ref="M4:N4"/>
    <mergeCell ref="M5:N5"/>
    <mergeCell ref="M7:N7"/>
    <mergeCell ref="M14:N14"/>
    <mergeCell ref="M21:N21"/>
    <mergeCell ref="M28:N28"/>
    <mergeCell ref="J54:K54"/>
    <mergeCell ref="J61:K61"/>
    <mergeCell ref="J68:K68"/>
    <mergeCell ref="M54:N54"/>
    <mergeCell ref="M61:N61"/>
    <mergeCell ref="M68:N68"/>
    <mergeCell ref="J2:K2"/>
    <mergeCell ref="J37:K37"/>
    <mergeCell ref="J38:K38"/>
    <mergeCell ref="J40:K40"/>
    <mergeCell ref="J47:K47"/>
    <mergeCell ref="J28:K28"/>
    <mergeCell ref="J4:K4"/>
    <mergeCell ref="J5:K5"/>
    <mergeCell ref="J7:K7"/>
    <mergeCell ref="J14:K14"/>
    <mergeCell ref="J21:K21"/>
    <mergeCell ref="G2:H2"/>
    <mergeCell ref="G37:H37"/>
    <mergeCell ref="G38:H38"/>
    <mergeCell ref="G40:H40"/>
    <mergeCell ref="G47:H47"/>
    <mergeCell ref="G21:H21"/>
    <mergeCell ref="G4:H4"/>
    <mergeCell ref="G5:H5"/>
    <mergeCell ref="G7:H7"/>
    <mergeCell ref="G14:H14"/>
    <mergeCell ref="A2:B2"/>
    <mergeCell ref="A37:B37"/>
    <mergeCell ref="A38:B38"/>
    <mergeCell ref="A40:B40"/>
    <mergeCell ref="A47:B47"/>
    <mergeCell ref="A4:B4"/>
    <mergeCell ref="A7:B7"/>
    <mergeCell ref="A21:B21"/>
    <mergeCell ref="A5:B5"/>
    <mergeCell ref="A14:B14"/>
    <mergeCell ref="D2:E2"/>
    <mergeCell ref="D37:E37"/>
    <mergeCell ref="D38:E38"/>
    <mergeCell ref="D40:E40"/>
    <mergeCell ref="D47:E47"/>
    <mergeCell ref="D21:E21"/>
    <mergeCell ref="D4:E4"/>
    <mergeCell ref="D5:E5"/>
    <mergeCell ref="D7:E7"/>
    <mergeCell ref="D14:E14"/>
    <mergeCell ref="G54:H54"/>
    <mergeCell ref="G61:H61"/>
    <mergeCell ref="G68:H68"/>
    <mergeCell ref="A28:B28"/>
    <mergeCell ref="D28:E28"/>
    <mergeCell ref="G28:H28"/>
    <mergeCell ref="A54:B54"/>
    <mergeCell ref="A61:B61"/>
    <mergeCell ref="A68:B68"/>
    <mergeCell ref="D54:E54"/>
    <mergeCell ref="D61:E61"/>
    <mergeCell ref="D68:E68"/>
  </mergeCells>
  <printOptions horizontalCentered="1" verticalCentered="1"/>
  <pageMargins left="0.2" right="0.2" top="0.25" bottom="0.75" header="0.3" footer="0.05"/>
  <pageSetup paperSize="5" scale="78" fitToWidth="0" orientation="portrait" r:id="rId1"/>
  <headerFooter>
    <oddFooter>&amp;L&amp;"-,Bold"Conseil des arts du Canada Confidentiel&amp;C&amp;D&amp;RPage &amp;P</oddFooter>
  </headerFooter>
  <rowBreaks count="1" manualBreakCount="1">
    <brk id="74" max="14" man="1"/>
  </rowBreaks>
  <colBreaks count="4" manualBreakCount="4">
    <brk id="3" max="108" man="1"/>
    <brk id="6" max="108" man="1"/>
    <brk id="9" max="108" man="1"/>
    <brk id="12" max="108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eur" error="Veuillez utiliser la liste pour sélectionner le pays." prompt="Veuillez sélectionner une province dans la liste.">
          <x14:formula1>
            <xm:f>Sheet2!$F$26:$F$39</xm:f>
          </x14:formula1>
          <xm:sqref>B9:B10 B16:B17 B23:B24 B30:B31 E9:E10 E16:E17 E23:E24 E30:E31 H9:H10 H16:H17 H23:H24 H30:H31</xm:sqref>
        </x14:dataValidation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B43 B50 B57 B64 E43 E50 E57 E64 H43 H50 H57 H64 K43 K50 K57 K64 N43 N50 N57 N64</xm:sqref>
        </x14:dataValidation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K9:K10 K16:K17 K23:K24 K30:K31 N9:N10 N16:N17 N23:N24 N30:N31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  <pageSetUpPr fitToPage="1"/>
  </sheetPr>
  <dimension ref="A1:K7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4.25" x14ac:dyDescent="0.2"/>
  <cols>
    <col min="1" max="1" width="5.5703125" style="46" customWidth="1"/>
    <col min="2" max="2" width="58.7109375" style="46" customWidth="1"/>
    <col min="3" max="3" width="18.140625" style="50" customWidth="1"/>
    <col min="4" max="4" width="18.28515625" style="50" customWidth="1"/>
    <col min="5" max="8" width="18.5703125" style="50" customWidth="1"/>
    <col min="9" max="9" width="45.5703125" style="77" customWidth="1"/>
    <col min="10" max="10" width="9.140625" style="77"/>
    <col min="11" max="11" width="16" style="77" customWidth="1"/>
    <col min="12" max="16384" width="9.140625" style="77"/>
  </cols>
  <sheetData>
    <row r="1" spans="1:11" x14ac:dyDescent="0.2">
      <c r="B1" s="108" t="s">
        <v>587</v>
      </c>
    </row>
    <row r="2" spans="1:11" ht="18" x14ac:dyDescent="0.25">
      <c r="B2" s="265" t="s">
        <v>503</v>
      </c>
      <c r="C2" s="265"/>
      <c r="D2" s="265"/>
      <c r="E2" s="265"/>
      <c r="F2" s="265"/>
      <c r="G2" s="265"/>
      <c r="H2" s="265"/>
      <c r="I2" s="265"/>
    </row>
    <row r="3" spans="1:11" ht="16.5" customHeight="1" x14ac:dyDescent="0.2">
      <c r="A3" s="98"/>
      <c r="B3" s="244" t="s">
        <v>419</v>
      </c>
      <c r="C3" s="244"/>
      <c r="D3" s="244"/>
      <c r="E3" s="244"/>
      <c r="F3" s="244"/>
      <c r="G3" s="244"/>
      <c r="H3" s="244"/>
      <c r="I3" s="244"/>
    </row>
    <row r="4" spans="1:11" ht="6.75" customHeight="1" x14ac:dyDescent="0.2">
      <c r="A4" s="49"/>
      <c r="C4" s="47"/>
      <c r="D4" s="47"/>
      <c r="E4" s="47"/>
      <c r="F4" s="47"/>
      <c r="G4" s="47"/>
      <c r="H4" s="47"/>
      <c r="I4" s="48"/>
    </row>
    <row r="5" spans="1:11" ht="33.75" customHeight="1" x14ac:dyDescent="0.2">
      <c r="A5" s="49"/>
      <c r="B5" s="201" t="s">
        <v>475</v>
      </c>
      <c r="C5" s="205" t="s">
        <v>440</v>
      </c>
      <c r="D5" s="205" t="s">
        <v>441</v>
      </c>
      <c r="E5" s="205" t="s">
        <v>442</v>
      </c>
      <c r="F5" s="205" t="s">
        <v>443</v>
      </c>
      <c r="G5" s="205" t="s">
        <v>444</v>
      </c>
      <c r="H5" s="206" t="s">
        <v>415</v>
      </c>
      <c r="I5" s="274" t="s">
        <v>417</v>
      </c>
    </row>
    <row r="6" spans="1:11" ht="15" x14ac:dyDescent="0.2">
      <c r="A6" s="49"/>
      <c r="B6" s="202"/>
      <c r="C6" s="203" t="s">
        <v>416</v>
      </c>
      <c r="D6" s="203" t="s">
        <v>416</v>
      </c>
      <c r="E6" s="203" t="s">
        <v>416</v>
      </c>
      <c r="F6" s="203" t="s">
        <v>416</v>
      </c>
      <c r="G6" s="203" t="s">
        <v>416</v>
      </c>
      <c r="H6" s="204" t="s">
        <v>416</v>
      </c>
      <c r="I6" s="275"/>
    </row>
    <row r="7" spans="1:11" ht="6.75" customHeight="1" x14ac:dyDescent="0.2">
      <c r="B7" s="49"/>
      <c r="I7" s="99"/>
    </row>
    <row r="8" spans="1:11" ht="18.75" customHeight="1" x14ac:dyDescent="0.2">
      <c r="A8" s="98"/>
      <c r="B8" s="239" t="s">
        <v>418</v>
      </c>
      <c r="C8" s="240"/>
      <c r="D8" s="240"/>
      <c r="E8" s="240"/>
      <c r="F8" s="240"/>
      <c r="G8" s="240"/>
      <c r="H8" s="240"/>
      <c r="I8" s="241"/>
    </row>
    <row r="9" spans="1:11" ht="6.75" customHeight="1" x14ac:dyDescent="0.2">
      <c r="B9" s="51"/>
      <c r="C9" s="52"/>
      <c r="D9" s="52"/>
      <c r="E9" s="53"/>
      <c r="F9" s="53"/>
      <c r="G9" s="53"/>
      <c r="H9" s="53"/>
      <c r="I9" s="54"/>
    </row>
    <row r="10" spans="1:11" s="27" customFormat="1" ht="15.6" customHeight="1" x14ac:dyDescent="0.2">
      <c r="A10" s="100"/>
      <c r="B10" s="245" t="s">
        <v>506</v>
      </c>
      <c r="C10" s="245"/>
      <c r="D10" s="245"/>
      <c r="E10" s="245"/>
      <c r="F10" s="245"/>
      <c r="G10" s="245"/>
      <c r="H10" s="245"/>
      <c r="I10" s="245"/>
      <c r="K10" s="77"/>
    </row>
    <row r="11" spans="1:11" ht="42.75" x14ac:dyDescent="0.2">
      <c r="A11" s="98"/>
      <c r="B11" s="55" t="s">
        <v>420</v>
      </c>
      <c r="C11" s="166"/>
      <c r="D11" s="166"/>
      <c r="E11" s="166"/>
      <c r="F11" s="166"/>
      <c r="G11" s="166"/>
      <c r="H11" s="102">
        <f>+SUM(C11:G11)</f>
        <v>0</v>
      </c>
      <c r="I11" s="64" t="s">
        <v>596</v>
      </c>
    </row>
    <row r="12" spans="1:11" ht="30" customHeight="1" x14ac:dyDescent="0.2">
      <c r="A12" s="98"/>
      <c r="B12" s="56" t="s">
        <v>504</v>
      </c>
      <c r="C12" s="63" t="s">
        <v>586</v>
      </c>
      <c r="D12" s="63" t="s">
        <v>586</v>
      </c>
      <c r="E12" s="63" t="s">
        <v>586</v>
      </c>
      <c r="F12" s="63" t="s">
        <v>586</v>
      </c>
      <c r="G12" s="63" t="s">
        <v>586</v>
      </c>
      <c r="H12" s="167"/>
      <c r="I12" s="64"/>
    </row>
    <row r="13" spans="1:11" ht="30" customHeight="1" x14ac:dyDescent="0.2">
      <c r="A13" s="98"/>
      <c r="B13" s="56" t="s">
        <v>474</v>
      </c>
      <c r="C13" s="63" t="s">
        <v>586</v>
      </c>
      <c r="D13" s="63" t="s">
        <v>586</v>
      </c>
      <c r="E13" s="63" t="s">
        <v>586</v>
      </c>
      <c r="F13" s="63" t="s">
        <v>586</v>
      </c>
      <c r="G13" s="63" t="s">
        <v>586</v>
      </c>
      <c r="H13" s="167"/>
      <c r="I13" s="64"/>
    </row>
    <row r="14" spans="1:11" ht="15.75" customHeight="1" x14ac:dyDescent="0.2">
      <c r="A14" s="98"/>
      <c r="B14" s="56" t="s">
        <v>500</v>
      </c>
      <c r="C14" s="167"/>
      <c r="D14" s="167"/>
      <c r="E14" s="167"/>
      <c r="F14" s="167"/>
      <c r="G14" s="167"/>
      <c r="H14" s="167"/>
      <c r="I14" s="64"/>
    </row>
    <row r="15" spans="1:11" ht="15.75" customHeight="1" x14ac:dyDescent="0.2">
      <c r="B15" s="57" t="s">
        <v>505</v>
      </c>
      <c r="C15" s="168"/>
      <c r="D15" s="168"/>
      <c r="E15" s="168"/>
      <c r="F15" s="168"/>
      <c r="G15" s="168"/>
      <c r="H15" s="161">
        <f>+SUM(C15:G15)</f>
        <v>0</v>
      </c>
      <c r="I15" s="64"/>
    </row>
    <row r="16" spans="1:11" ht="15.75" customHeight="1" x14ac:dyDescent="0.2">
      <c r="B16" s="269" t="s">
        <v>513</v>
      </c>
      <c r="C16" s="270"/>
      <c r="D16" s="270"/>
      <c r="E16" s="270"/>
      <c r="F16" s="270"/>
      <c r="G16" s="270"/>
      <c r="H16" s="270"/>
      <c r="I16" s="271"/>
    </row>
    <row r="17" spans="1:11" ht="42.75" x14ac:dyDescent="0.2">
      <c r="B17" s="120" t="s">
        <v>423</v>
      </c>
      <c r="C17" s="166"/>
      <c r="D17" s="166"/>
      <c r="E17" s="166"/>
      <c r="F17" s="166"/>
      <c r="G17" s="166"/>
      <c r="H17" s="102">
        <f>+SUM(C17:G17)</f>
        <v>0</v>
      </c>
      <c r="I17" s="64" t="s">
        <v>596</v>
      </c>
    </row>
    <row r="18" spans="1:11" ht="30.75" customHeight="1" x14ac:dyDescent="0.2">
      <c r="B18" s="121" t="s">
        <v>526</v>
      </c>
      <c r="C18" s="122" t="s">
        <v>585</v>
      </c>
      <c r="D18" s="122" t="s">
        <v>585</v>
      </c>
      <c r="E18" s="122" t="s">
        <v>585</v>
      </c>
      <c r="F18" s="122" t="s">
        <v>585</v>
      </c>
      <c r="G18" s="122" t="s">
        <v>585</v>
      </c>
      <c r="H18" s="167"/>
      <c r="I18" s="128"/>
    </row>
    <row r="19" spans="1:11" ht="30.75" customHeight="1" x14ac:dyDescent="0.2">
      <c r="B19" s="121" t="s">
        <v>525</v>
      </c>
      <c r="C19" s="63" t="s">
        <v>586</v>
      </c>
      <c r="D19" s="63" t="s">
        <v>586</v>
      </c>
      <c r="E19" s="63" t="s">
        <v>586</v>
      </c>
      <c r="F19" s="63" t="s">
        <v>586</v>
      </c>
      <c r="G19" s="63" t="s">
        <v>586</v>
      </c>
      <c r="H19" s="167"/>
      <c r="I19" s="128"/>
    </row>
    <row r="20" spans="1:11" ht="15.75" customHeight="1" x14ac:dyDescent="0.2">
      <c r="B20" s="121" t="s">
        <v>436</v>
      </c>
      <c r="C20" s="167"/>
      <c r="D20" s="167"/>
      <c r="E20" s="167"/>
      <c r="F20" s="167"/>
      <c r="G20" s="167"/>
      <c r="H20" s="167"/>
      <c r="I20" s="128"/>
    </row>
    <row r="21" spans="1:11" ht="18" customHeight="1" x14ac:dyDescent="0.2">
      <c r="B21" s="57" t="s">
        <v>538</v>
      </c>
      <c r="C21" s="168"/>
      <c r="D21" s="168"/>
      <c r="E21" s="168"/>
      <c r="F21" s="168"/>
      <c r="G21" s="168"/>
      <c r="H21" s="161">
        <f>+SUM(C21:G21)</f>
        <v>0</v>
      </c>
      <c r="I21" s="128"/>
    </row>
    <row r="22" spans="1:11" ht="6.75" customHeight="1" x14ac:dyDescent="0.2">
      <c r="B22" s="51"/>
      <c r="C22" s="52"/>
      <c r="D22" s="52"/>
      <c r="E22" s="53"/>
      <c r="F22" s="53"/>
      <c r="G22" s="53"/>
      <c r="H22" s="53"/>
      <c r="I22" s="54"/>
    </row>
    <row r="23" spans="1:11" s="27" customFormat="1" ht="17.45" customHeight="1" x14ac:dyDescent="0.2">
      <c r="A23" s="100"/>
      <c r="B23" s="245" t="s">
        <v>478</v>
      </c>
      <c r="C23" s="245"/>
      <c r="D23" s="245"/>
      <c r="E23" s="245"/>
      <c r="F23" s="245"/>
      <c r="G23" s="245"/>
      <c r="H23" s="245"/>
      <c r="I23" s="245"/>
      <c r="K23" s="77"/>
    </row>
    <row r="24" spans="1:11" ht="42.75" x14ac:dyDescent="0.2">
      <c r="B24" s="57" t="s">
        <v>580</v>
      </c>
      <c r="C24" s="198"/>
      <c r="D24" s="198"/>
      <c r="E24" s="198"/>
      <c r="F24" s="198"/>
      <c r="G24" s="198"/>
      <c r="H24" s="161">
        <f>+SUM(C24:G24)</f>
        <v>0</v>
      </c>
      <c r="I24" s="64" t="s">
        <v>596</v>
      </c>
    </row>
    <row r="25" spans="1:11" ht="6.75" customHeight="1" x14ac:dyDescent="0.2">
      <c r="B25" s="51"/>
      <c r="C25" s="52"/>
      <c r="D25" s="52"/>
      <c r="E25" s="53"/>
      <c r="F25" s="53"/>
      <c r="G25" s="53"/>
      <c r="H25" s="53"/>
      <c r="I25" s="54"/>
    </row>
    <row r="26" spans="1:11" s="27" customFormat="1" ht="13.15" customHeight="1" x14ac:dyDescent="0.2">
      <c r="A26" s="100"/>
      <c r="B26" s="245" t="s">
        <v>422</v>
      </c>
      <c r="C26" s="245"/>
      <c r="D26" s="245"/>
      <c r="E26" s="245"/>
      <c r="F26" s="245"/>
      <c r="G26" s="245"/>
      <c r="H26" s="245"/>
      <c r="I26" s="245"/>
      <c r="K26" s="77"/>
    </row>
    <row r="27" spans="1:11" ht="18.75" customHeight="1" x14ac:dyDescent="0.2">
      <c r="A27" s="98"/>
      <c r="B27" s="55" t="s">
        <v>423</v>
      </c>
      <c r="C27" s="166"/>
      <c r="D27" s="166"/>
      <c r="E27" s="166"/>
      <c r="F27" s="166"/>
      <c r="G27" s="166"/>
      <c r="H27" s="102">
        <f>+SUM(C27:G27)</f>
        <v>0</v>
      </c>
      <c r="I27" s="64"/>
    </row>
    <row r="28" spans="1:11" ht="14.25" customHeight="1" x14ac:dyDescent="0.2">
      <c r="A28" s="98"/>
      <c r="B28" s="17" t="s">
        <v>590</v>
      </c>
      <c r="C28" s="188"/>
      <c r="D28" s="188"/>
      <c r="E28" s="188"/>
      <c r="F28" s="188"/>
      <c r="G28" s="188"/>
      <c r="H28" s="167"/>
      <c r="I28" s="64"/>
    </row>
    <row r="29" spans="1:11" ht="15.75" customHeight="1" x14ac:dyDescent="0.2">
      <c r="A29" s="98"/>
      <c r="B29" s="56" t="s">
        <v>424</v>
      </c>
      <c r="C29" s="188"/>
      <c r="D29" s="188"/>
      <c r="E29" s="188"/>
      <c r="F29" s="188"/>
      <c r="G29" s="188"/>
      <c r="H29" s="167"/>
      <c r="I29" s="64"/>
    </row>
    <row r="30" spans="1:11" ht="15.75" customHeight="1" x14ac:dyDescent="0.2">
      <c r="A30" s="98"/>
      <c r="B30" s="56" t="s">
        <v>425</v>
      </c>
      <c r="C30" s="102">
        <f>+IF(C29-C28&lt;0,0,IF(C28="",0,IF(C28&lt;42736,0,C29-C28 +1)))</f>
        <v>0</v>
      </c>
      <c r="D30" s="102">
        <f>+IF(D29-D28&lt;0,0,IF(D28="",0,IF(D28&lt;42736,0,D29-D28 +1)))</f>
        <v>0</v>
      </c>
      <c r="E30" s="102">
        <f>+IF(E29-E28&lt;0,0,IF(E28="",0,IF(E28&lt;42736,0,E29-E28 +1)))</f>
        <v>0</v>
      </c>
      <c r="F30" s="102">
        <f>+IF(F29-F28&lt;0,0,IF(F28="",0,IF(F28&lt;42736,0,F29-F28 +1)))</f>
        <v>0</v>
      </c>
      <c r="G30" s="102">
        <f>+IF(G29-G28&lt;0,0,IF(G28="",0,IF(G28&lt;42736,0,G29-G28 +1)))</f>
        <v>0</v>
      </c>
      <c r="H30" s="102">
        <f>+SUM(C30:G30)</f>
        <v>0</v>
      </c>
      <c r="I30" s="64"/>
    </row>
    <row r="31" spans="1:11" ht="15.75" customHeight="1" x14ac:dyDescent="0.2">
      <c r="A31" s="98"/>
      <c r="B31" s="56" t="s">
        <v>480</v>
      </c>
      <c r="C31" s="102">
        <f>IF(C30&gt;5,5,C30)</f>
        <v>0</v>
      </c>
      <c r="D31" s="102">
        <f>IF(D30&gt;5,5,D30)</f>
        <v>0</v>
      </c>
      <c r="E31" s="102">
        <f>IF(E30&gt;5,5,E30)</f>
        <v>0</v>
      </c>
      <c r="F31" s="102">
        <f>IF(F30&gt;5,5,F30)</f>
        <v>0</v>
      </c>
      <c r="G31" s="102">
        <f>IF(G30&gt;5,5,G30)</f>
        <v>0</v>
      </c>
      <c r="H31" s="102">
        <f>+SUM(C31:G31)</f>
        <v>0</v>
      </c>
      <c r="I31" s="64"/>
    </row>
    <row r="32" spans="1:11" ht="29.25" x14ac:dyDescent="0.2">
      <c r="B32" s="57" t="s">
        <v>445</v>
      </c>
      <c r="C32" s="101">
        <f>C27*C31*150</f>
        <v>0</v>
      </c>
      <c r="D32" s="101">
        <f>D27*D31*150</f>
        <v>0</v>
      </c>
      <c r="E32" s="101">
        <f>E27*E31*150</f>
        <v>0</v>
      </c>
      <c r="F32" s="101">
        <f>F27*F31*150</f>
        <v>0</v>
      </c>
      <c r="G32" s="101">
        <f>G27*G31*150</f>
        <v>0</v>
      </c>
      <c r="H32" s="161">
        <f>+SUM(C32:G32)</f>
        <v>0</v>
      </c>
      <c r="I32" s="64"/>
    </row>
    <row r="33" spans="1:11" ht="6.75" customHeight="1" x14ac:dyDescent="0.2">
      <c r="B33" s="51"/>
      <c r="C33" s="52"/>
      <c r="D33" s="52"/>
      <c r="E33" s="52"/>
      <c r="F33" s="52"/>
      <c r="G33" s="52"/>
      <c r="H33" s="53"/>
      <c r="I33" s="54"/>
    </row>
    <row r="34" spans="1:11" ht="15" x14ac:dyDescent="0.2">
      <c r="B34" s="58" t="s">
        <v>496</v>
      </c>
      <c r="C34" s="101">
        <f t="shared" ref="C34:H34" si="0">SUM(C15,C24,C32,C21)</f>
        <v>0</v>
      </c>
      <c r="D34" s="101">
        <f t="shared" si="0"/>
        <v>0</v>
      </c>
      <c r="E34" s="101">
        <f t="shared" si="0"/>
        <v>0</v>
      </c>
      <c r="F34" s="101">
        <f t="shared" si="0"/>
        <v>0</v>
      </c>
      <c r="G34" s="101">
        <f t="shared" si="0"/>
        <v>0</v>
      </c>
      <c r="H34" s="101">
        <f t="shared" si="0"/>
        <v>0</v>
      </c>
      <c r="I34" s="64"/>
    </row>
    <row r="35" spans="1:11" ht="6.75" customHeight="1" x14ac:dyDescent="0.2">
      <c r="B35" s="51"/>
      <c r="C35" s="52"/>
      <c r="D35" s="52"/>
      <c r="E35" s="53"/>
      <c r="F35" s="53"/>
      <c r="G35" s="53"/>
      <c r="H35" s="53"/>
      <c r="I35" s="54"/>
    </row>
    <row r="36" spans="1:11" s="27" customFormat="1" ht="19.5" customHeight="1" x14ac:dyDescent="0.2">
      <c r="A36" s="100"/>
      <c r="B36" s="239" t="s">
        <v>477</v>
      </c>
      <c r="C36" s="240"/>
      <c r="D36" s="240"/>
      <c r="E36" s="240"/>
      <c r="F36" s="240"/>
      <c r="G36" s="240"/>
      <c r="H36" s="240"/>
      <c r="I36" s="241"/>
      <c r="K36" s="77"/>
    </row>
    <row r="37" spans="1:11" ht="42.75" x14ac:dyDescent="0.2">
      <c r="B37" s="59" t="s">
        <v>495</v>
      </c>
      <c r="C37" s="198"/>
      <c r="D37" s="198"/>
      <c r="E37" s="198"/>
      <c r="F37" s="198"/>
      <c r="G37" s="198"/>
      <c r="H37" s="161">
        <f>+SUM(C37:G37)</f>
        <v>0</v>
      </c>
      <c r="I37" s="64"/>
    </row>
    <row r="38" spans="1:11" ht="28.5" x14ac:dyDescent="0.2">
      <c r="B38" s="56" t="s">
        <v>426</v>
      </c>
      <c r="C38" s="198"/>
      <c r="D38" s="198"/>
      <c r="E38" s="198"/>
      <c r="F38" s="198"/>
      <c r="G38" s="198"/>
      <c r="H38" s="161">
        <f>+SUM(C38:G38)</f>
        <v>0</v>
      </c>
      <c r="I38" s="64"/>
    </row>
    <row r="39" spans="1:11" x14ac:dyDescent="0.2">
      <c r="B39" s="56" t="s">
        <v>451</v>
      </c>
      <c r="C39" s="198"/>
      <c r="D39" s="198"/>
      <c r="E39" s="198"/>
      <c r="F39" s="198"/>
      <c r="G39" s="198"/>
      <c r="H39" s="161">
        <f>+SUM(C39:G39)</f>
        <v>0</v>
      </c>
      <c r="I39" s="64"/>
    </row>
    <row r="40" spans="1:11" x14ac:dyDescent="0.2">
      <c r="B40" s="107"/>
      <c r="C40" s="198"/>
      <c r="D40" s="198"/>
      <c r="E40" s="198"/>
      <c r="F40" s="198"/>
      <c r="G40" s="198"/>
      <c r="H40" s="161">
        <f>+SUM(C40:G40)</f>
        <v>0</v>
      </c>
      <c r="I40" s="64"/>
    </row>
    <row r="41" spans="1:11" x14ac:dyDescent="0.2">
      <c r="B41" s="64"/>
      <c r="C41" s="198"/>
      <c r="D41" s="198"/>
      <c r="E41" s="198"/>
      <c r="F41" s="198"/>
      <c r="G41" s="198"/>
      <c r="H41" s="161">
        <f>+SUM(C41:G41)</f>
        <v>0</v>
      </c>
      <c r="I41" s="64"/>
    </row>
    <row r="42" spans="1:11" ht="6.75" customHeight="1" x14ac:dyDescent="0.2">
      <c r="B42" s="51"/>
      <c r="C42" s="52"/>
      <c r="D42" s="52"/>
      <c r="E42" s="53"/>
      <c r="F42" s="53"/>
      <c r="G42" s="53"/>
      <c r="H42" s="52"/>
      <c r="I42" s="54"/>
    </row>
    <row r="43" spans="1:11" ht="15" x14ac:dyDescent="0.2">
      <c r="B43" s="58" t="s">
        <v>476</v>
      </c>
      <c r="C43" s="101">
        <f>SUM(C37:C41)</f>
        <v>0</v>
      </c>
      <c r="D43" s="101">
        <f t="shared" ref="D43:G43" si="1">SUM(D37:D41)</f>
        <v>0</v>
      </c>
      <c r="E43" s="101">
        <f t="shared" si="1"/>
        <v>0</v>
      </c>
      <c r="F43" s="101">
        <f t="shared" si="1"/>
        <v>0</v>
      </c>
      <c r="G43" s="101">
        <f t="shared" si="1"/>
        <v>0</v>
      </c>
      <c r="H43" s="161">
        <f>+SUM(C43:G43)</f>
        <v>0</v>
      </c>
      <c r="I43" s="64"/>
    </row>
    <row r="44" spans="1:11" ht="6.75" customHeight="1" x14ac:dyDescent="0.2">
      <c r="B44" s="49"/>
      <c r="C44" s="60"/>
      <c r="D44" s="60"/>
      <c r="E44" s="60"/>
      <c r="F44" s="60"/>
      <c r="G44" s="60"/>
      <c r="H44" s="60"/>
      <c r="I44" s="105"/>
    </row>
    <row r="45" spans="1:11" ht="15" x14ac:dyDescent="0.25">
      <c r="B45" s="61" t="s">
        <v>502</v>
      </c>
      <c r="C45" s="104">
        <f>SUM(C43,C34)</f>
        <v>0</v>
      </c>
      <c r="D45" s="104">
        <f>SUM(D43,D34)</f>
        <v>0</v>
      </c>
      <c r="E45" s="104">
        <f>SUM(E43,E34)</f>
        <v>0</v>
      </c>
      <c r="F45" s="104">
        <f>SUM(F43,F34)</f>
        <v>0</v>
      </c>
      <c r="G45" s="104">
        <f>SUM(G43,G34)</f>
        <v>0</v>
      </c>
      <c r="H45" s="164">
        <f>+SUM(C45:G45)</f>
        <v>0</v>
      </c>
      <c r="I45" s="106"/>
    </row>
    <row r="46" spans="1:11" ht="6.75" customHeight="1" thickBot="1" x14ac:dyDescent="0.25">
      <c r="C46" s="62"/>
      <c r="D46" s="25"/>
      <c r="E46" s="62"/>
      <c r="F46" s="62"/>
      <c r="G46" s="62"/>
      <c r="H46" s="25"/>
      <c r="I46" s="105"/>
    </row>
    <row r="47" spans="1:11" ht="59.25" customHeight="1" thickTop="1" thickBot="1" x14ac:dyDescent="0.25">
      <c r="B47" s="193" t="s">
        <v>499</v>
      </c>
      <c r="C47" s="199"/>
      <c r="D47" s="199"/>
      <c r="E47" s="199"/>
      <c r="F47" s="199"/>
      <c r="G47" s="199"/>
      <c r="H47" s="200">
        <f>+SUM(C47:G47)</f>
        <v>0</v>
      </c>
      <c r="I47" s="208" t="s">
        <v>597</v>
      </c>
    </row>
    <row r="48" spans="1:11" ht="6.75" customHeight="1" thickTop="1" thickBot="1" x14ac:dyDescent="0.25">
      <c r="C48" s="62"/>
      <c r="D48" s="25"/>
      <c r="E48" s="62"/>
      <c r="F48" s="62"/>
      <c r="G48" s="62"/>
      <c r="H48" s="25"/>
      <c r="I48" s="105"/>
    </row>
    <row r="49" spans="1:9" ht="38.25" customHeight="1" thickTop="1" thickBot="1" x14ac:dyDescent="0.25">
      <c r="B49" s="194" t="s">
        <v>428</v>
      </c>
      <c r="C49" s="199"/>
      <c r="D49" s="199"/>
      <c r="E49" s="199"/>
      <c r="F49" s="199"/>
      <c r="G49" s="199"/>
      <c r="H49" s="200">
        <f>+SUM(C49:G49)</f>
        <v>0</v>
      </c>
      <c r="I49" s="192"/>
    </row>
    <row r="50" spans="1:9" ht="15.75" thickTop="1" thickBot="1" x14ac:dyDescent="0.25">
      <c r="H50" s="165"/>
    </row>
    <row r="51" spans="1:9" s="170" customFormat="1" ht="30" customHeight="1" x14ac:dyDescent="0.25">
      <c r="A51" s="178"/>
      <c r="C51" s="209" t="s">
        <v>599</v>
      </c>
      <c r="D51" s="209" t="s">
        <v>600</v>
      </c>
      <c r="E51" s="209" t="s">
        <v>601</v>
      </c>
      <c r="F51" s="209" t="s">
        <v>604</v>
      </c>
      <c r="G51" s="209" t="s">
        <v>603</v>
      </c>
      <c r="H51" s="237" t="s">
        <v>602</v>
      </c>
      <c r="I51" s="238"/>
    </row>
    <row r="52" spans="1:9" s="170" customFormat="1" ht="15" customHeight="1" x14ac:dyDescent="0.2">
      <c r="C52" s="179"/>
      <c r="D52" s="180"/>
      <c r="E52" s="180"/>
      <c r="F52" s="180"/>
      <c r="G52" s="180"/>
      <c r="H52" s="181"/>
      <c r="I52" s="182"/>
    </row>
    <row r="53" spans="1:9" s="170" customFormat="1" x14ac:dyDescent="0.2">
      <c r="C53" s="183"/>
      <c r="D53" s="173"/>
      <c r="E53" s="173"/>
      <c r="F53" s="173"/>
      <c r="G53" s="173"/>
      <c r="H53" s="172"/>
      <c r="I53" s="184"/>
    </row>
    <row r="54" spans="1:9" s="170" customFormat="1" x14ac:dyDescent="0.2">
      <c r="C54" s="183"/>
      <c r="D54" s="173"/>
      <c r="E54" s="173"/>
      <c r="F54" s="173"/>
      <c r="G54" s="173"/>
      <c r="H54" s="172"/>
      <c r="I54" s="184"/>
    </row>
    <row r="55" spans="1:9" s="170" customFormat="1" x14ac:dyDescent="0.2">
      <c r="C55" s="183"/>
      <c r="D55" s="173"/>
      <c r="E55" s="173"/>
      <c r="F55" s="173"/>
      <c r="G55" s="173"/>
      <c r="H55" s="172"/>
      <c r="I55" s="184"/>
    </row>
    <row r="56" spans="1:9" s="170" customFormat="1" x14ac:dyDescent="0.2">
      <c r="C56" s="183"/>
      <c r="D56" s="173"/>
      <c r="E56" s="173"/>
      <c r="F56" s="173"/>
      <c r="G56" s="173"/>
      <c r="H56" s="172"/>
      <c r="I56" s="184"/>
    </row>
    <row r="57" spans="1:9" s="170" customFormat="1" x14ac:dyDescent="0.2">
      <c r="C57" s="183"/>
      <c r="D57" s="173"/>
      <c r="E57" s="173"/>
      <c r="F57" s="173"/>
      <c r="G57" s="173"/>
      <c r="H57" s="172"/>
      <c r="I57" s="184"/>
    </row>
    <row r="58" spans="1:9" s="170" customFormat="1" x14ac:dyDescent="0.2">
      <c r="C58" s="183"/>
      <c r="D58" s="173"/>
      <c r="E58" s="173"/>
      <c r="F58" s="173"/>
      <c r="G58" s="173"/>
      <c r="H58" s="172"/>
      <c r="I58" s="184"/>
    </row>
    <row r="59" spans="1:9" s="170" customFormat="1" x14ac:dyDescent="0.2">
      <c r="C59" s="183"/>
      <c r="D59" s="173"/>
      <c r="E59" s="173"/>
      <c r="F59" s="173"/>
      <c r="G59" s="173"/>
      <c r="H59" s="172"/>
      <c r="I59" s="184"/>
    </row>
    <row r="60" spans="1:9" s="170" customFormat="1" x14ac:dyDescent="0.2">
      <c r="C60" s="183"/>
      <c r="D60" s="173"/>
      <c r="E60" s="173"/>
      <c r="F60" s="173"/>
      <c r="G60" s="173"/>
      <c r="H60" s="172"/>
      <c r="I60" s="184"/>
    </row>
    <row r="61" spans="1:9" s="170" customFormat="1" x14ac:dyDescent="0.2">
      <c r="C61" s="183"/>
      <c r="D61" s="173"/>
      <c r="E61" s="173"/>
      <c r="F61" s="173"/>
      <c r="G61" s="173"/>
      <c r="H61" s="172"/>
      <c r="I61" s="184"/>
    </row>
    <row r="62" spans="1:9" s="170" customFormat="1" x14ac:dyDescent="0.2">
      <c r="C62" s="183"/>
      <c r="D62" s="173"/>
      <c r="E62" s="173"/>
      <c r="F62" s="173"/>
      <c r="G62" s="173"/>
      <c r="H62" s="172"/>
      <c r="I62" s="184"/>
    </row>
    <row r="63" spans="1:9" s="170" customFormat="1" x14ac:dyDescent="0.2">
      <c r="C63" s="183"/>
      <c r="D63" s="173"/>
      <c r="E63" s="173"/>
      <c r="F63" s="173"/>
      <c r="G63" s="173"/>
      <c r="H63" s="172"/>
      <c r="I63" s="184"/>
    </row>
    <row r="64" spans="1:9" s="170" customFormat="1" x14ac:dyDescent="0.2">
      <c r="C64" s="183"/>
      <c r="D64" s="173"/>
      <c r="E64" s="173"/>
      <c r="F64" s="173"/>
      <c r="G64" s="173"/>
      <c r="H64" s="172"/>
      <c r="I64" s="184"/>
    </row>
    <row r="65" spans="3:9" s="170" customFormat="1" x14ac:dyDescent="0.2">
      <c r="C65" s="183"/>
      <c r="D65" s="173"/>
      <c r="E65" s="173"/>
      <c r="F65" s="173"/>
      <c r="G65" s="173"/>
      <c r="H65" s="172"/>
      <c r="I65" s="184"/>
    </row>
    <row r="66" spans="3:9" s="170" customFormat="1" x14ac:dyDescent="0.2">
      <c r="C66" s="183"/>
      <c r="D66" s="173"/>
      <c r="E66" s="173"/>
      <c r="F66" s="173"/>
      <c r="G66" s="173"/>
      <c r="H66" s="172"/>
      <c r="I66" s="184"/>
    </row>
    <row r="67" spans="3:9" s="170" customFormat="1" x14ac:dyDescent="0.2">
      <c r="C67" s="183"/>
      <c r="D67" s="173"/>
      <c r="E67" s="173"/>
      <c r="F67" s="173"/>
      <c r="G67" s="173"/>
      <c r="H67" s="172"/>
      <c r="I67" s="184"/>
    </row>
    <row r="68" spans="3:9" s="170" customFormat="1" x14ac:dyDescent="0.2">
      <c r="C68" s="183"/>
      <c r="D68" s="173"/>
      <c r="E68" s="173"/>
      <c r="F68" s="173"/>
      <c r="G68" s="173"/>
      <c r="H68" s="172"/>
      <c r="I68" s="184"/>
    </row>
    <row r="69" spans="3:9" s="170" customFormat="1" x14ac:dyDescent="0.2">
      <c r="C69" s="183"/>
      <c r="D69" s="173"/>
      <c r="E69" s="173"/>
      <c r="F69" s="173"/>
      <c r="G69" s="173"/>
      <c r="H69" s="172"/>
      <c r="I69" s="184"/>
    </row>
    <row r="70" spans="3:9" s="170" customFormat="1" x14ac:dyDescent="0.2">
      <c r="C70" s="183"/>
      <c r="D70" s="173"/>
      <c r="E70" s="173"/>
      <c r="F70" s="173"/>
      <c r="G70" s="173"/>
      <c r="H70" s="172"/>
      <c r="I70" s="184"/>
    </row>
    <row r="71" spans="3:9" s="170" customFormat="1" x14ac:dyDescent="0.2">
      <c r="C71" s="183"/>
      <c r="D71" s="173"/>
      <c r="E71" s="173"/>
      <c r="F71" s="173"/>
      <c r="G71" s="173"/>
      <c r="H71" s="172"/>
      <c r="I71" s="184"/>
    </row>
    <row r="72" spans="3:9" s="170" customFormat="1" x14ac:dyDescent="0.2">
      <c r="C72" s="183"/>
      <c r="D72" s="173"/>
      <c r="E72" s="173"/>
      <c r="F72" s="173"/>
      <c r="G72" s="173"/>
      <c r="H72" s="172"/>
      <c r="I72" s="184"/>
    </row>
    <row r="73" spans="3:9" s="170" customFormat="1" x14ac:dyDescent="0.2">
      <c r="C73" s="183"/>
      <c r="D73" s="173"/>
      <c r="E73" s="173"/>
      <c r="F73" s="173"/>
      <c r="G73" s="173"/>
      <c r="H73" s="172"/>
      <c r="I73" s="184"/>
    </row>
    <row r="74" spans="3:9" s="170" customFormat="1" x14ac:dyDescent="0.2">
      <c r="C74" s="183"/>
      <c r="D74" s="173"/>
      <c r="E74" s="173"/>
      <c r="F74" s="173"/>
      <c r="G74" s="173"/>
      <c r="H74" s="172"/>
      <c r="I74" s="184"/>
    </row>
    <row r="75" spans="3:9" s="170" customFormat="1" x14ac:dyDescent="0.2">
      <c r="C75" s="183"/>
      <c r="D75" s="173"/>
      <c r="E75" s="173"/>
      <c r="F75" s="173"/>
      <c r="G75" s="173"/>
      <c r="H75" s="172"/>
      <c r="I75" s="184"/>
    </row>
    <row r="76" spans="3:9" s="170" customFormat="1" x14ac:dyDescent="0.2">
      <c r="C76" s="183"/>
      <c r="D76" s="173"/>
      <c r="E76" s="173"/>
      <c r="F76" s="173"/>
      <c r="G76" s="173"/>
      <c r="H76" s="172"/>
      <c r="I76" s="184"/>
    </row>
    <row r="77" spans="3:9" s="170" customFormat="1" ht="15" thickBot="1" x14ac:dyDescent="0.25">
      <c r="C77" s="185"/>
      <c r="D77" s="176"/>
      <c r="E77" s="176"/>
      <c r="F77" s="176"/>
      <c r="G77" s="176"/>
      <c r="H77" s="175"/>
      <c r="I77" s="186"/>
    </row>
  </sheetData>
  <sheetProtection password="B67F" sheet="1" objects="1" scenarios="1" formatRows="0"/>
  <mergeCells count="10">
    <mergeCell ref="H51:I51"/>
    <mergeCell ref="B26:I26"/>
    <mergeCell ref="B36:I36"/>
    <mergeCell ref="B2:I2"/>
    <mergeCell ref="B3:I3"/>
    <mergeCell ref="B8:I8"/>
    <mergeCell ref="B10:I10"/>
    <mergeCell ref="B23:I23"/>
    <mergeCell ref="B16:I16"/>
    <mergeCell ref="I5:I6"/>
  </mergeCells>
  <dataValidations count="1">
    <dataValidation allowBlank="1" showInputMessage="1" prompt="Utilisez l’onglet « E Annexe - Dépl multiples » si la province / le territoire ou le pays de départ des participants est différent(e)." sqref="C11:G11 C17:G17"/>
  </dataValidations>
  <printOptions horizontalCentered="1"/>
  <pageMargins left="0.7" right="0.7" top="0.75" bottom="0.75" header="0.3" footer="0.3"/>
  <pageSetup paperSize="5" scale="72" fitToHeight="0" orientation="landscape" r:id="rId1"/>
  <headerFooter>
    <oddFooter>&amp;L&amp;"-,Bold"Conseil des arts du Canada Confidentiel&amp;C&amp;D&amp;RPage &amp;P</oddFooter>
  </headerFooter>
  <rowBreaks count="2" manualBreakCount="2">
    <brk id="34" max="8" man="1"/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C18:G18</xm:sqref>
        </x14:dataValidation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C12:G13 C19:G19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I246"/>
  <sheetViews>
    <sheetView topLeftCell="E1" workbookViewId="0">
      <selection activeCell="E1" sqref="E1"/>
    </sheetView>
  </sheetViews>
  <sheetFormatPr defaultRowHeight="15" x14ac:dyDescent="0.25"/>
  <cols>
    <col min="1" max="1" width="6.5703125" style="276" hidden="1" customWidth="1"/>
    <col min="2" max="2" width="7.7109375" style="276" hidden="1" customWidth="1"/>
    <col min="3" max="3" width="8.85546875" style="276" hidden="1" customWidth="1"/>
    <col min="4" max="4" width="23.85546875" style="276" hidden="1" customWidth="1"/>
    <col min="5" max="16384" width="9.140625" style="157"/>
  </cols>
  <sheetData>
    <row r="1" spans="1:9" x14ac:dyDescent="0.25">
      <c r="D1" s="277" t="s">
        <v>591</v>
      </c>
      <c r="E1" s="158" t="s">
        <v>587</v>
      </c>
    </row>
    <row r="2" spans="1:9" x14ac:dyDescent="0.25">
      <c r="D2" s="277" t="s">
        <v>592</v>
      </c>
    </row>
    <row r="3" spans="1:9" x14ac:dyDescent="0.25">
      <c r="D3" s="277" t="s">
        <v>593</v>
      </c>
    </row>
    <row r="4" spans="1:9" x14ac:dyDescent="0.25">
      <c r="A4" s="277" t="s">
        <v>2</v>
      </c>
      <c r="B4" s="277" t="s">
        <v>3</v>
      </c>
      <c r="C4" s="277" t="s">
        <v>4</v>
      </c>
      <c r="D4" s="277" t="s">
        <v>594</v>
      </c>
    </row>
    <row r="5" spans="1:9" x14ac:dyDescent="0.25">
      <c r="A5" s="277"/>
      <c r="B5" s="277" t="s">
        <v>585</v>
      </c>
      <c r="C5" s="277"/>
      <c r="D5" s="277" t="s">
        <v>595</v>
      </c>
      <c r="I5" s="159"/>
    </row>
    <row r="6" spans="1:9" x14ac:dyDescent="0.25">
      <c r="A6" s="277" t="s">
        <v>5</v>
      </c>
      <c r="B6" s="277" t="s">
        <v>5</v>
      </c>
      <c r="C6" s="278">
        <v>1750</v>
      </c>
      <c r="D6" s="278"/>
      <c r="I6" s="159"/>
    </row>
    <row r="7" spans="1:9" x14ac:dyDescent="0.25">
      <c r="A7" s="277" t="s">
        <v>334</v>
      </c>
      <c r="B7" s="277" t="s">
        <v>333</v>
      </c>
      <c r="C7" s="278">
        <v>2500</v>
      </c>
      <c r="D7" s="278"/>
      <c r="I7" s="159"/>
    </row>
    <row r="8" spans="1:9" x14ac:dyDescent="0.25">
      <c r="A8" s="277" t="s">
        <v>7</v>
      </c>
      <c r="B8" s="277" t="s">
        <v>6</v>
      </c>
      <c r="C8" s="278">
        <v>1500</v>
      </c>
      <c r="D8" s="278"/>
      <c r="I8" s="159"/>
    </row>
    <row r="9" spans="1:9" x14ac:dyDescent="0.25">
      <c r="A9" s="277" t="s">
        <v>9</v>
      </c>
      <c r="B9" s="277" t="s">
        <v>8</v>
      </c>
      <c r="C9" s="278">
        <v>2500</v>
      </c>
      <c r="D9" s="278"/>
      <c r="I9" s="159"/>
    </row>
    <row r="10" spans="1:9" x14ac:dyDescent="0.25">
      <c r="A10" s="277" t="s">
        <v>144</v>
      </c>
      <c r="B10" s="277" t="s">
        <v>143</v>
      </c>
      <c r="C10" s="278">
        <v>1500</v>
      </c>
      <c r="D10" s="278"/>
      <c r="I10" s="159"/>
    </row>
    <row r="11" spans="1:9" x14ac:dyDescent="0.25">
      <c r="A11" s="277" t="s">
        <v>13</v>
      </c>
      <c r="B11" s="277" t="s">
        <v>12</v>
      </c>
      <c r="C11" s="278">
        <v>1500</v>
      </c>
      <c r="D11" s="278"/>
      <c r="I11" s="159"/>
    </row>
    <row r="12" spans="1:9" x14ac:dyDescent="0.25">
      <c r="A12" s="277" t="s">
        <v>14</v>
      </c>
      <c r="B12" s="277" t="s">
        <v>14</v>
      </c>
      <c r="C12" s="278">
        <v>2500</v>
      </c>
      <c r="D12" s="278"/>
      <c r="I12" s="159"/>
    </row>
    <row r="13" spans="1:9" x14ac:dyDescent="0.25">
      <c r="A13" s="277" t="s">
        <v>15</v>
      </c>
      <c r="B13" s="277" t="s">
        <v>15</v>
      </c>
      <c r="C13" s="278">
        <v>750</v>
      </c>
      <c r="D13" s="278"/>
      <c r="I13" s="159"/>
    </row>
    <row r="14" spans="1:9" x14ac:dyDescent="0.25">
      <c r="A14" s="277" t="s">
        <v>17</v>
      </c>
      <c r="B14" s="277" t="s">
        <v>16</v>
      </c>
      <c r="C14" s="278">
        <v>1750</v>
      </c>
      <c r="D14" s="278"/>
      <c r="I14" s="159"/>
    </row>
    <row r="15" spans="1:9" x14ac:dyDescent="0.25">
      <c r="A15" s="277" t="s">
        <v>19</v>
      </c>
      <c r="B15" s="277" t="s">
        <v>18</v>
      </c>
      <c r="C15" s="278">
        <v>750</v>
      </c>
      <c r="D15" s="278"/>
      <c r="I15" s="159"/>
    </row>
    <row r="16" spans="1:9" x14ac:dyDescent="0.25">
      <c r="A16" s="277" t="s">
        <v>254</v>
      </c>
      <c r="B16" s="277" t="s">
        <v>253</v>
      </c>
      <c r="C16" s="278">
        <v>750</v>
      </c>
      <c r="D16" s="278"/>
      <c r="I16" s="159"/>
    </row>
    <row r="17" spans="1:9" x14ac:dyDescent="0.25">
      <c r="A17" s="277" t="s">
        <v>316</v>
      </c>
      <c r="B17" s="277" t="s">
        <v>315</v>
      </c>
      <c r="C17" s="278">
        <v>1750</v>
      </c>
      <c r="D17" s="278"/>
      <c r="I17" s="159"/>
    </row>
    <row r="18" spans="1:9" x14ac:dyDescent="0.25">
      <c r="A18" s="277" t="s">
        <v>21</v>
      </c>
      <c r="B18" s="277" t="s">
        <v>20</v>
      </c>
      <c r="C18" s="278">
        <v>1750</v>
      </c>
      <c r="D18" s="278"/>
    </row>
    <row r="19" spans="1:9" x14ac:dyDescent="0.25">
      <c r="A19" s="277" t="s">
        <v>23</v>
      </c>
      <c r="B19" s="277" t="s">
        <v>22</v>
      </c>
      <c r="C19" s="278">
        <v>1750</v>
      </c>
      <c r="D19" s="278"/>
    </row>
    <row r="20" spans="1:9" x14ac:dyDescent="0.25">
      <c r="A20" s="277" t="s">
        <v>24</v>
      </c>
      <c r="B20" s="277" t="s">
        <v>24</v>
      </c>
      <c r="C20" s="278">
        <v>750</v>
      </c>
      <c r="D20" s="278"/>
    </row>
    <row r="21" spans="1:9" x14ac:dyDescent="0.25">
      <c r="A21" s="277" t="s">
        <v>26</v>
      </c>
      <c r="B21" s="277" t="s">
        <v>25</v>
      </c>
      <c r="C21" s="278">
        <v>2000</v>
      </c>
      <c r="D21" s="278"/>
    </row>
    <row r="22" spans="1:9" x14ac:dyDescent="0.25">
      <c r="A22" s="277" t="s">
        <v>28</v>
      </c>
      <c r="B22" s="277" t="s">
        <v>27</v>
      </c>
      <c r="C22" s="278">
        <v>1500</v>
      </c>
      <c r="D22" s="278"/>
    </row>
    <row r="23" spans="1:9" x14ac:dyDescent="0.25">
      <c r="A23" s="277" t="s">
        <v>30</v>
      </c>
      <c r="B23" s="277" t="s">
        <v>29</v>
      </c>
      <c r="C23" s="278">
        <v>1750</v>
      </c>
      <c r="D23" s="278"/>
    </row>
    <row r="24" spans="1:9" x14ac:dyDescent="0.25">
      <c r="A24" s="277" t="s">
        <v>31</v>
      </c>
      <c r="B24" s="277" t="s">
        <v>31</v>
      </c>
      <c r="C24" s="278">
        <v>750</v>
      </c>
      <c r="D24" s="278"/>
    </row>
    <row r="25" spans="1:9" x14ac:dyDescent="0.25">
      <c r="A25" s="277" t="s">
        <v>33</v>
      </c>
      <c r="B25" s="277" t="s">
        <v>32</v>
      </c>
      <c r="C25" s="278">
        <v>1750</v>
      </c>
      <c r="D25" s="278"/>
    </row>
    <row r="26" spans="1:9" x14ac:dyDescent="0.25">
      <c r="A26" s="277" t="s">
        <v>34</v>
      </c>
      <c r="B26" s="277" t="s">
        <v>34</v>
      </c>
      <c r="C26" s="278">
        <v>1750</v>
      </c>
      <c r="D26" s="278"/>
    </row>
    <row r="27" spans="1:9" x14ac:dyDescent="0.25">
      <c r="A27" s="277" t="s">
        <v>36</v>
      </c>
      <c r="B27" s="277" t="s">
        <v>35</v>
      </c>
      <c r="C27" s="278">
        <v>750</v>
      </c>
      <c r="D27" s="278"/>
    </row>
    <row r="28" spans="1:9" x14ac:dyDescent="0.25">
      <c r="A28" s="277" t="s">
        <v>38</v>
      </c>
      <c r="B28" s="277" t="s">
        <v>37</v>
      </c>
      <c r="C28" s="278">
        <v>1500</v>
      </c>
      <c r="D28" s="278"/>
    </row>
    <row r="29" spans="1:9" x14ac:dyDescent="0.25">
      <c r="A29" s="277" t="s">
        <v>40</v>
      </c>
      <c r="B29" s="277" t="s">
        <v>39</v>
      </c>
      <c r="C29" s="278">
        <v>1500</v>
      </c>
      <c r="D29" s="278"/>
    </row>
    <row r="30" spans="1:9" x14ac:dyDescent="0.25">
      <c r="A30" s="277" t="s">
        <v>41</v>
      </c>
      <c r="B30" s="277" t="s">
        <v>41</v>
      </c>
      <c r="C30" s="278">
        <v>750</v>
      </c>
      <c r="D30" s="278"/>
    </row>
    <row r="31" spans="1:9" x14ac:dyDescent="0.25">
      <c r="A31" s="277" t="s">
        <v>43</v>
      </c>
      <c r="B31" s="277" t="s">
        <v>42</v>
      </c>
      <c r="C31" s="278">
        <v>2500</v>
      </c>
      <c r="D31" s="278"/>
    </row>
    <row r="32" spans="1:9" x14ac:dyDescent="0.25">
      <c r="A32" s="277" t="s">
        <v>45</v>
      </c>
      <c r="B32" s="277" t="s">
        <v>44</v>
      </c>
      <c r="C32" s="278">
        <v>750</v>
      </c>
      <c r="D32" s="278"/>
    </row>
    <row r="33" spans="1:4" x14ac:dyDescent="0.25">
      <c r="A33" s="277" t="s">
        <v>47</v>
      </c>
      <c r="B33" s="277" t="s">
        <v>46</v>
      </c>
      <c r="C33" s="278">
        <v>1750</v>
      </c>
      <c r="D33" s="278"/>
    </row>
    <row r="34" spans="1:4" x14ac:dyDescent="0.25">
      <c r="A34" s="277" t="s">
        <v>49</v>
      </c>
      <c r="B34" s="277" t="s">
        <v>48</v>
      </c>
      <c r="C34" s="278">
        <v>1750</v>
      </c>
      <c r="D34" s="278"/>
    </row>
    <row r="35" spans="1:4" x14ac:dyDescent="0.25">
      <c r="A35" s="277" t="s">
        <v>51</v>
      </c>
      <c r="B35" s="277" t="s">
        <v>50</v>
      </c>
      <c r="C35" s="278">
        <v>1500</v>
      </c>
      <c r="D35" s="278"/>
    </row>
    <row r="36" spans="1:4" x14ac:dyDescent="0.25">
      <c r="A36" s="277" t="s">
        <v>52</v>
      </c>
      <c r="B36" s="277" t="s">
        <v>52</v>
      </c>
      <c r="C36" s="278">
        <v>2500</v>
      </c>
      <c r="D36" s="278"/>
    </row>
    <row r="37" spans="1:4" x14ac:dyDescent="0.25">
      <c r="A37" s="277" t="s">
        <v>56</v>
      </c>
      <c r="B37" s="277" t="s">
        <v>55</v>
      </c>
      <c r="C37" s="278">
        <v>1750</v>
      </c>
      <c r="D37" s="278"/>
    </row>
    <row r="38" spans="1:4" x14ac:dyDescent="0.25">
      <c r="A38" s="277" t="s">
        <v>59</v>
      </c>
      <c r="B38" s="277" t="s">
        <v>59</v>
      </c>
      <c r="C38" s="278">
        <v>1750</v>
      </c>
      <c r="D38" s="278"/>
    </row>
    <row r="39" spans="1:4" x14ac:dyDescent="0.25">
      <c r="A39" s="277" t="s">
        <v>61</v>
      </c>
      <c r="B39" s="277" t="s">
        <v>60</v>
      </c>
      <c r="C39" s="278">
        <v>1500</v>
      </c>
      <c r="D39" s="278"/>
    </row>
    <row r="40" spans="1:4" x14ac:dyDescent="0.25">
      <c r="A40" s="277" t="s">
        <v>62</v>
      </c>
      <c r="B40" s="277" t="s">
        <v>62</v>
      </c>
      <c r="C40" s="278">
        <v>2500</v>
      </c>
      <c r="D40" s="278"/>
    </row>
    <row r="41" spans="1:4" x14ac:dyDescent="0.25">
      <c r="A41" s="277" t="s">
        <v>63</v>
      </c>
      <c r="B41" s="277" t="s">
        <v>63</v>
      </c>
      <c r="C41" s="278">
        <v>2500</v>
      </c>
      <c r="D41" s="278"/>
    </row>
    <row r="42" spans="1:4" x14ac:dyDescent="0.25">
      <c r="A42" s="277" t="s">
        <v>65</v>
      </c>
      <c r="B42" s="277" t="s">
        <v>64</v>
      </c>
      <c r="C42" s="278">
        <v>1750</v>
      </c>
      <c r="D42" s="278"/>
    </row>
    <row r="43" spans="1:4" x14ac:dyDescent="0.25">
      <c r="A43" s="277" t="s">
        <v>67</v>
      </c>
      <c r="B43" s="277" t="s">
        <v>66</v>
      </c>
      <c r="C43" s="278">
        <v>2500</v>
      </c>
      <c r="D43" s="278"/>
    </row>
    <row r="44" spans="1:4" x14ac:dyDescent="0.25">
      <c r="A44" s="277" t="s">
        <v>1</v>
      </c>
      <c r="B44" s="277" t="s">
        <v>1</v>
      </c>
      <c r="C44" s="278">
        <v>0</v>
      </c>
      <c r="D44" s="278"/>
    </row>
    <row r="45" spans="1:4" x14ac:dyDescent="0.25">
      <c r="A45" s="277" t="s">
        <v>69</v>
      </c>
      <c r="B45" s="277" t="s">
        <v>68</v>
      </c>
      <c r="C45" s="278">
        <v>2500</v>
      </c>
      <c r="D45" s="278"/>
    </row>
    <row r="46" spans="1:4" x14ac:dyDescent="0.25">
      <c r="A46" s="277" t="s">
        <v>77</v>
      </c>
      <c r="B46" s="277" t="s">
        <v>76</v>
      </c>
      <c r="C46" s="278">
        <v>1750</v>
      </c>
      <c r="D46" s="278"/>
    </row>
    <row r="47" spans="1:4" x14ac:dyDescent="0.25">
      <c r="A47" s="277" t="s">
        <v>79</v>
      </c>
      <c r="B47" s="277" t="s">
        <v>78</v>
      </c>
      <c r="C47" s="278">
        <v>1750</v>
      </c>
      <c r="D47" s="278"/>
    </row>
    <row r="48" spans="1:4" x14ac:dyDescent="0.25">
      <c r="A48" s="277" t="s">
        <v>98</v>
      </c>
      <c r="B48" s="277" t="s">
        <v>97</v>
      </c>
      <c r="C48" s="278">
        <v>1500</v>
      </c>
      <c r="D48" s="278"/>
    </row>
    <row r="49" spans="1:4" x14ac:dyDescent="0.25">
      <c r="A49" s="277" t="s">
        <v>85</v>
      </c>
      <c r="B49" s="277" t="s">
        <v>84</v>
      </c>
      <c r="C49" s="278">
        <v>1750</v>
      </c>
      <c r="D49" s="278"/>
    </row>
    <row r="50" spans="1:4" x14ac:dyDescent="0.25">
      <c r="A50" s="277" t="s">
        <v>87</v>
      </c>
      <c r="B50" s="277" t="s">
        <v>86</v>
      </c>
      <c r="C50" s="278">
        <v>2500</v>
      </c>
      <c r="D50" s="278"/>
    </row>
    <row r="51" spans="1:4" x14ac:dyDescent="0.25">
      <c r="A51" s="277" t="s">
        <v>88</v>
      </c>
      <c r="B51" s="277" t="s">
        <v>88</v>
      </c>
      <c r="C51" s="278">
        <v>2500</v>
      </c>
      <c r="D51" s="278"/>
    </row>
    <row r="52" spans="1:4" x14ac:dyDescent="0.25">
      <c r="A52" s="277" t="s">
        <v>269</v>
      </c>
      <c r="B52" s="277" t="s">
        <v>268</v>
      </c>
      <c r="C52" s="278">
        <v>1750</v>
      </c>
      <c r="D52" s="278"/>
    </row>
    <row r="53" spans="1:4" x14ac:dyDescent="0.25">
      <c r="A53" s="277" t="s">
        <v>336</v>
      </c>
      <c r="B53" s="277" t="s">
        <v>335</v>
      </c>
      <c r="C53" s="278">
        <v>1750</v>
      </c>
      <c r="D53" s="278"/>
    </row>
    <row r="54" spans="1:4" x14ac:dyDescent="0.25">
      <c r="A54" s="277" t="s">
        <v>91</v>
      </c>
      <c r="B54" s="277" t="s">
        <v>91</v>
      </c>
      <c r="C54" s="278">
        <v>750</v>
      </c>
      <c r="D54" s="278"/>
    </row>
    <row r="55" spans="1:4" x14ac:dyDescent="0.25">
      <c r="A55" s="277" t="s">
        <v>93</v>
      </c>
      <c r="B55" s="277" t="s">
        <v>92</v>
      </c>
      <c r="C55" s="278">
        <v>2500</v>
      </c>
      <c r="D55" s="278"/>
    </row>
    <row r="56" spans="1:4" x14ac:dyDescent="0.25">
      <c r="A56" s="277" t="s">
        <v>95</v>
      </c>
      <c r="B56" s="277" t="s">
        <v>94</v>
      </c>
      <c r="C56" s="278">
        <v>1500</v>
      </c>
      <c r="D56" s="278"/>
    </row>
    <row r="57" spans="1:4" x14ac:dyDescent="0.25">
      <c r="A57" s="277" t="s">
        <v>96</v>
      </c>
      <c r="B57" s="277" t="s">
        <v>96</v>
      </c>
      <c r="C57" s="278">
        <v>750</v>
      </c>
      <c r="D57" s="278"/>
    </row>
    <row r="58" spans="1:4" x14ac:dyDescent="0.25">
      <c r="A58" s="277" t="s">
        <v>102</v>
      </c>
      <c r="B58" s="277" t="s">
        <v>101</v>
      </c>
      <c r="C58" s="278">
        <v>1500</v>
      </c>
      <c r="D58" s="278"/>
    </row>
    <row r="59" spans="1:4" x14ac:dyDescent="0.25">
      <c r="A59" s="277" t="s">
        <v>103</v>
      </c>
      <c r="B59" s="277" t="s">
        <v>103</v>
      </c>
      <c r="C59" s="278">
        <v>2500</v>
      </c>
      <c r="D59" s="278"/>
    </row>
    <row r="60" spans="1:4" x14ac:dyDescent="0.25">
      <c r="A60" s="277" t="s">
        <v>105</v>
      </c>
      <c r="B60" s="277" t="s">
        <v>104</v>
      </c>
      <c r="C60" s="278">
        <v>750</v>
      </c>
      <c r="D60" s="278"/>
    </row>
    <row r="61" spans="1:4" x14ac:dyDescent="0.25">
      <c r="A61" s="277" t="s">
        <v>113</v>
      </c>
      <c r="B61" s="277" t="s">
        <v>112</v>
      </c>
      <c r="C61" s="278">
        <v>2500</v>
      </c>
      <c r="D61" s="278"/>
    </row>
    <row r="62" spans="1:4" x14ac:dyDescent="0.25">
      <c r="A62" s="277" t="s">
        <v>114</v>
      </c>
      <c r="B62" s="277" t="s">
        <v>114</v>
      </c>
      <c r="C62" s="278">
        <v>750</v>
      </c>
      <c r="D62" s="278"/>
    </row>
    <row r="63" spans="1:4" x14ac:dyDescent="0.25">
      <c r="A63" s="277" t="s">
        <v>377</v>
      </c>
      <c r="B63" s="277" t="s">
        <v>376</v>
      </c>
      <c r="C63" s="278">
        <v>1750</v>
      </c>
      <c r="D63" s="278"/>
    </row>
    <row r="64" spans="1:4" x14ac:dyDescent="0.25">
      <c r="A64" s="277" t="s">
        <v>111</v>
      </c>
      <c r="B64" s="277" t="s">
        <v>110</v>
      </c>
      <c r="C64" s="278">
        <v>1750</v>
      </c>
      <c r="D64" s="278"/>
    </row>
    <row r="65" spans="1:4" x14ac:dyDescent="0.25">
      <c r="A65" s="277" t="s">
        <v>338</v>
      </c>
      <c r="B65" s="277" t="s">
        <v>337</v>
      </c>
      <c r="C65" s="278">
        <v>1500</v>
      </c>
      <c r="D65" s="278"/>
    </row>
    <row r="66" spans="1:4" x14ac:dyDescent="0.25">
      <c r="A66" s="277" t="s">
        <v>120</v>
      </c>
      <c r="B66" s="277" t="s">
        <v>119</v>
      </c>
      <c r="C66" s="278">
        <v>1500</v>
      </c>
      <c r="D66" s="278"/>
    </row>
    <row r="67" spans="1:4" x14ac:dyDescent="0.25">
      <c r="A67" s="277" t="s">
        <v>391</v>
      </c>
      <c r="B67" s="277" t="s">
        <v>390</v>
      </c>
      <c r="C67" s="278">
        <v>1500</v>
      </c>
      <c r="D67" s="278"/>
    </row>
    <row r="68" spans="1:4" x14ac:dyDescent="0.25">
      <c r="A68" s="277" t="s">
        <v>383</v>
      </c>
      <c r="B68" s="277" t="s">
        <v>382</v>
      </c>
      <c r="C68" s="278">
        <v>750</v>
      </c>
      <c r="D68" s="278"/>
    </row>
    <row r="69" spans="1:4" x14ac:dyDescent="0.25">
      <c r="A69" s="277" t="s">
        <v>122</v>
      </c>
      <c r="B69" s="277" t="s">
        <v>121</v>
      </c>
      <c r="C69" s="278">
        <v>2500</v>
      </c>
      <c r="D69" s="278"/>
    </row>
    <row r="70" spans="1:4" x14ac:dyDescent="0.25">
      <c r="A70" s="277" t="s">
        <v>118</v>
      </c>
      <c r="B70" s="277" t="s">
        <v>117</v>
      </c>
      <c r="C70" s="278">
        <v>2500</v>
      </c>
      <c r="D70" s="278"/>
    </row>
    <row r="71" spans="1:4" x14ac:dyDescent="0.25">
      <c r="A71" s="277" t="s">
        <v>298</v>
      </c>
      <c r="B71" s="277" t="s">
        <v>297</v>
      </c>
      <c r="C71" s="278">
        <v>1500</v>
      </c>
      <c r="D71" s="278"/>
    </row>
    <row r="72" spans="1:4" x14ac:dyDescent="0.25">
      <c r="A72" s="277" t="s">
        <v>128</v>
      </c>
      <c r="B72" s="277" t="s">
        <v>127</v>
      </c>
      <c r="C72" s="278">
        <v>2000</v>
      </c>
      <c r="D72" s="278"/>
    </row>
    <row r="73" spans="1:4" x14ac:dyDescent="0.25">
      <c r="A73" s="277" t="s">
        <v>130</v>
      </c>
      <c r="B73" s="277" t="s">
        <v>129</v>
      </c>
      <c r="C73" s="278">
        <v>1500</v>
      </c>
      <c r="D73" s="278"/>
    </row>
    <row r="74" spans="1:4" x14ac:dyDescent="0.25">
      <c r="A74" s="277" t="s">
        <v>131</v>
      </c>
      <c r="B74" s="277" t="s">
        <v>131</v>
      </c>
      <c r="C74" s="278">
        <v>1500</v>
      </c>
      <c r="D74" s="278"/>
    </row>
    <row r="75" spans="1:4" x14ac:dyDescent="0.25">
      <c r="A75" s="277" t="s">
        <v>138</v>
      </c>
      <c r="B75" s="277" t="s">
        <v>138</v>
      </c>
      <c r="C75" s="278">
        <v>2500</v>
      </c>
      <c r="D75" s="278"/>
    </row>
    <row r="76" spans="1:4" x14ac:dyDescent="0.25">
      <c r="A76" s="277" t="s">
        <v>140</v>
      </c>
      <c r="B76" s="277" t="s">
        <v>139</v>
      </c>
      <c r="C76" s="278">
        <v>2500</v>
      </c>
      <c r="D76" s="278"/>
    </row>
    <row r="77" spans="1:4" x14ac:dyDescent="0.25">
      <c r="A77" s="277" t="s">
        <v>142</v>
      </c>
      <c r="B77" s="277" t="s">
        <v>141</v>
      </c>
      <c r="C77" s="278">
        <v>1500</v>
      </c>
      <c r="D77" s="278"/>
    </row>
    <row r="78" spans="1:4" x14ac:dyDescent="0.25">
      <c r="A78" s="277" t="s">
        <v>145</v>
      </c>
      <c r="B78" s="277" t="s">
        <v>145</v>
      </c>
      <c r="C78" s="278">
        <v>2500</v>
      </c>
      <c r="D78" s="278"/>
    </row>
    <row r="79" spans="1:4" x14ac:dyDescent="0.25">
      <c r="A79" s="277" t="s">
        <v>146</v>
      </c>
      <c r="B79" s="277" t="s">
        <v>146</v>
      </c>
      <c r="C79" s="278">
        <v>1500</v>
      </c>
      <c r="D79" s="278"/>
    </row>
    <row r="80" spans="1:4" x14ac:dyDescent="0.25">
      <c r="A80" s="277" t="s">
        <v>148</v>
      </c>
      <c r="B80" s="277" t="s">
        <v>147</v>
      </c>
      <c r="C80" s="278">
        <v>1500</v>
      </c>
      <c r="D80" s="278"/>
    </row>
    <row r="81" spans="1:4" x14ac:dyDescent="0.25">
      <c r="A81" s="277" t="s">
        <v>152</v>
      </c>
      <c r="B81" s="277" t="s">
        <v>151</v>
      </c>
      <c r="C81" s="278">
        <v>750</v>
      </c>
      <c r="D81" s="278"/>
    </row>
    <row r="82" spans="1:4" x14ac:dyDescent="0.25">
      <c r="A82" s="277" t="s">
        <v>150</v>
      </c>
      <c r="B82" s="277" t="s">
        <v>149</v>
      </c>
      <c r="C82" s="278">
        <v>750</v>
      </c>
      <c r="D82" s="278"/>
    </row>
    <row r="83" spans="1:4" x14ac:dyDescent="0.25">
      <c r="A83" s="277" t="s">
        <v>153</v>
      </c>
      <c r="B83" s="277" t="s">
        <v>153</v>
      </c>
      <c r="C83" s="278">
        <v>750</v>
      </c>
      <c r="D83" s="278"/>
    </row>
    <row r="84" spans="1:4" x14ac:dyDescent="0.25">
      <c r="A84" s="277" t="s">
        <v>154</v>
      </c>
      <c r="B84" s="277" t="s">
        <v>154</v>
      </c>
      <c r="C84" s="278">
        <v>2000</v>
      </c>
      <c r="D84" s="278"/>
    </row>
    <row r="85" spans="1:4" x14ac:dyDescent="0.25">
      <c r="A85" s="277" t="s">
        <v>155</v>
      </c>
      <c r="B85" s="277" t="s">
        <v>155</v>
      </c>
      <c r="C85" s="278">
        <v>750</v>
      </c>
      <c r="D85" s="278"/>
    </row>
    <row r="86" spans="1:4" x14ac:dyDescent="0.25">
      <c r="A86" s="277" t="s">
        <v>157</v>
      </c>
      <c r="B86" s="277" t="s">
        <v>156</v>
      </c>
      <c r="C86" s="278">
        <v>2500</v>
      </c>
      <c r="D86" s="278"/>
    </row>
    <row r="87" spans="1:4" x14ac:dyDescent="0.25">
      <c r="A87" s="277" t="s">
        <v>116</v>
      </c>
      <c r="B87" s="277" t="s">
        <v>115</v>
      </c>
      <c r="C87" s="278">
        <v>2500</v>
      </c>
      <c r="D87" s="278"/>
    </row>
    <row r="88" spans="1:4" x14ac:dyDescent="0.25">
      <c r="A88" s="277" t="s">
        <v>159</v>
      </c>
      <c r="B88" s="277" t="s">
        <v>158</v>
      </c>
      <c r="C88" s="278">
        <v>2500</v>
      </c>
      <c r="D88" s="278"/>
    </row>
    <row r="89" spans="1:4" x14ac:dyDescent="0.25">
      <c r="A89" s="277" t="s">
        <v>133</v>
      </c>
      <c r="B89" s="277" t="s">
        <v>132</v>
      </c>
      <c r="C89" s="278">
        <v>1750</v>
      </c>
      <c r="D89" s="278"/>
    </row>
    <row r="90" spans="1:4" x14ac:dyDescent="0.25">
      <c r="A90" s="277" t="s">
        <v>160</v>
      </c>
      <c r="B90" s="277" t="s">
        <v>132</v>
      </c>
      <c r="C90" s="278">
        <v>1750</v>
      </c>
      <c r="D90" s="278"/>
    </row>
    <row r="91" spans="1:4" x14ac:dyDescent="0.25">
      <c r="A91" s="277" t="s">
        <v>162</v>
      </c>
      <c r="B91" s="277" t="s">
        <v>161</v>
      </c>
      <c r="C91" s="278">
        <v>750</v>
      </c>
      <c r="D91" s="278"/>
    </row>
    <row r="92" spans="1:4" x14ac:dyDescent="0.25">
      <c r="A92" s="277" t="s">
        <v>385</v>
      </c>
      <c r="B92" s="277" t="s">
        <v>384</v>
      </c>
      <c r="C92" s="278">
        <v>1750</v>
      </c>
      <c r="D92" s="278"/>
    </row>
    <row r="93" spans="1:4" x14ac:dyDescent="0.25">
      <c r="A93" s="277" t="s">
        <v>165</v>
      </c>
      <c r="B93" s="277" t="s">
        <v>165</v>
      </c>
      <c r="C93" s="278">
        <v>750</v>
      </c>
      <c r="D93" s="278"/>
    </row>
    <row r="94" spans="1:4" x14ac:dyDescent="0.25">
      <c r="A94" s="277" t="s">
        <v>166</v>
      </c>
      <c r="B94" s="277" t="s">
        <v>166</v>
      </c>
      <c r="C94" s="278">
        <v>1750</v>
      </c>
      <c r="D94" s="278"/>
    </row>
    <row r="95" spans="1:4" x14ac:dyDescent="0.25">
      <c r="A95" s="277" t="s">
        <v>168</v>
      </c>
      <c r="B95" s="277" t="s">
        <v>167</v>
      </c>
      <c r="C95" s="278">
        <v>1500</v>
      </c>
      <c r="D95" s="278"/>
    </row>
    <row r="96" spans="1:4" x14ac:dyDescent="0.25">
      <c r="A96" s="277" t="s">
        <v>54</v>
      </c>
      <c r="B96" s="277" t="s">
        <v>53</v>
      </c>
      <c r="C96" s="278">
        <v>2500</v>
      </c>
      <c r="D96" s="278"/>
    </row>
    <row r="97" spans="1:4" x14ac:dyDescent="0.25">
      <c r="A97" s="277" t="s">
        <v>81</v>
      </c>
      <c r="B97" s="277" t="s">
        <v>80</v>
      </c>
      <c r="C97" s="278">
        <v>2000</v>
      </c>
      <c r="D97" s="278"/>
    </row>
    <row r="98" spans="1:4" x14ac:dyDescent="0.25">
      <c r="A98" s="277" t="s">
        <v>83</v>
      </c>
      <c r="B98" s="277" t="s">
        <v>82</v>
      </c>
      <c r="C98" s="278">
        <v>2000</v>
      </c>
      <c r="D98" s="278"/>
    </row>
    <row r="99" spans="1:4" x14ac:dyDescent="0.25">
      <c r="A99" s="277" t="s">
        <v>267</v>
      </c>
      <c r="B99" s="277" t="s">
        <v>266</v>
      </c>
      <c r="C99" s="278">
        <v>2000</v>
      </c>
      <c r="D99" s="278"/>
    </row>
    <row r="100" spans="1:4" x14ac:dyDescent="0.25">
      <c r="A100" s="277" t="s">
        <v>286</v>
      </c>
      <c r="B100" s="277" t="s">
        <v>285</v>
      </c>
      <c r="C100" s="278">
        <v>2000</v>
      </c>
      <c r="D100" s="278"/>
    </row>
    <row r="101" spans="1:4" x14ac:dyDescent="0.25">
      <c r="A101" s="277" t="s">
        <v>71</v>
      </c>
      <c r="B101" s="277" t="s">
        <v>70</v>
      </c>
      <c r="C101" s="278">
        <v>750</v>
      </c>
      <c r="D101" s="278"/>
    </row>
    <row r="102" spans="1:4" x14ac:dyDescent="0.25">
      <c r="A102" s="277" t="s">
        <v>90</v>
      </c>
      <c r="B102" s="277" t="s">
        <v>89</v>
      </c>
      <c r="C102" s="278">
        <v>2000</v>
      </c>
      <c r="D102" s="278"/>
    </row>
    <row r="103" spans="1:4" x14ac:dyDescent="0.25">
      <c r="A103" s="277" t="s">
        <v>126</v>
      </c>
      <c r="B103" s="277" t="s">
        <v>125</v>
      </c>
      <c r="C103" s="278">
        <v>1500</v>
      </c>
      <c r="D103" s="278"/>
    </row>
    <row r="104" spans="1:4" x14ac:dyDescent="0.25">
      <c r="A104" s="277" t="s">
        <v>164</v>
      </c>
      <c r="B104" s="277" t="s">
        <v>163</v>
      </c>
      <c r="C104" s="278">
        <v>2000</v>
      </c>
      <c r="D104" s="278"/>
    </row>
    <row r="105" spans="1:4" x14ac:dyDescent="0.25">
      <c r="A105" s="277" t="s">
        <v>124</v>
      </c>
      <c r="B105" s="277" t="s">
        <v>123</v>
      </c>
      <c r="C105" s="278">
        <v>1750</v>
      </c>
      <c r="D105" s="278"/>
    </row>
    <row r="106" spans="1:4" x14ac:dyDescent="0.25">
      <c r="A106" s="277" t="s">
        <v>271</v>
      </c>
      <c r="B106" s="277" t="s">
        <v>270</v>
      </c>
      <c r="C106" s="278">
        <v>2000</v>
      </c>
      <c r="D106" s="278"/>
    </row>
    <row r="107" spans="1:4" x14ac:dyDescent="0.25">
      <c r="A107" s="277" t="s">
        <v>223</v>
      </c>
      <c r="B107" s="277" t="s">
        <v>222</v>
      </c>
      <c r="C107" s="278">
        <v>2000</v>
      </c>
      <c r="D107" s="278"/>
    </row>
    <row r="108" spans="1:4" x14ac:dyDescent="0.25">
      <c r="A108" s="277" t="s">
        <v>381</v>
      </c>
      <c r="B108" s="277" t="s">
        <v>380</v>
      </c>
      <c r="C108" s="278">
        <v>1750</v>
      </c>
      <c r="D108" s="278"/>
    </row>
    <row r="109" spans="1:4" x14ac:dyDescent="0.25">
      <c r="A109" s="277" t="s">
        <v>330</v>
      </c>
      <c r="B109" s="277" t="s">
        <v>329</v>
      </c>
      <c r="C109" s="278">
        <v>2000</v>
      </c>
      <c r="D109" s="278"/>
    </row>
    <row r="110" spans="1:4" x14ac:dyDescent="0.25">
      <c r="A110" s="277" t="s">
        <v>344</v>
      </c>
      <c r="B110" s="277" t="s">
        <v>343</v>
      </c>
      <c r="C110" s="278">
        <v>1500</v>
      </c>
      <c r="D110" s="278"/>
    </row>
    <row r="111" spans="1:4" x14ac:dyDescent="0.25">
      <c r="A111" s="277" t="s">
        <v>371</v>
      </c>
      <c r="B111" s="277" t="s">
        <v>370</v>
      </c>
      <c r="C111" s="278">
        <v>750</v>
      </c>
      <c r="D111" s="278"/>
    </row>
    <row r="112" spans="1:4" x14ac:dyDescent="0.25">
      <c r="A112" s="277" t="s">
        <v>397</v>
      </c>
      <c r="B112" s="277" t="s">
        <v>396</v>
      </c>
      <c r="C112" s="278">
        <v>750</v>
      </c>
      <c r="D112" s="278"/>
    </row>
    <row r="113" spans="1:4" x14ac:dyDescent="0.25">
      <c r="A113" s="277" t="s">
        <v>395</v>
      </c>
      <c r="B113" s="277" t="s">
        <v>394</v>
      </c>
      <c r="C113" s="278">
        <v>750</v>
      </c>
      <c r="D113" s="278"/>
    </row>
    <row r="114" spans="1:4" x14ac:dyDescent="0.25">
      <c r="A114" s="277" t="s">
        <v>399</v>
      </c>
      <c r="B114" s="277" t="s">
        <v>398</v>
      </c>
      <c r="C114" s="278">
        <v>2000</v>
      </c>
      <c r="D114" s="278"/>
    </row>
    <row r="115" spans="1:4" x14ac:dyDescent="0.25">
      <c r="A115" s="277" t="s">
        <v>172</v>
      </c>
      <c r="B115" s="277" t="s">
        <v>171</v>
      </c>
      <c r="C115" s="278">
        <v>1750</v>
      </c>
      <c r="D115" s="278"/>
    </row>
    <row r="116" spans="1:4" x14ac:dyDescent="0.25">
      <c r="A116" s="277" t="s">
        <v>174</v>
      </c>
      <c r="B116" s="277" t="s">
        <v>173</v>
      </c>
      <c r="C116" s="278">
        <v>1750</v>
      </c>
      <c r="D116" s="278"/>
    </row>
    <row r="117" spans="1:4" x14ac:dyDescent="0.25">
      <c r="A117" s="277" t="s">
        <v>175</v>
      </c>
      <c r="B117" s="277" t="s">
        <v>175</v>
      </c>
      <c r="C117" s="278">
        <v>1750</v>
      </c>
      <c r="D117" s="278"/>
    </row>
    <row r="118" spans="1:4" x14ac:dyDescent="0.25">
      <c r="A118" s="277" t="s">
        <v>176</v>
      </c>
      <c r="B118" s="277" t="s">
        <v>176</v>
      </c>
      <c r="C118" s="278">
        <v>1750</v>
      </c>
      <c r="D118" s="278"/>
    </row>
    <row r="119" spans="1:4" x14ac:dyDescent="0.25">
      <c r="A119" s="277" t="s">
        <v>178</v>
      </c>
      <c r="B119" s="277" t="s">
        <v>177</v>
      </c>
      <c r="C119" s="278">
        <v>1500</v>
      </c>
      <c r="D119" s="278"/>
    </row>
    <row r="120" spans="1:4" x14ac:dyDescent="0.25">
      <c r="A120" s="277" t="s">
        <v>170</v>
      </c>
      <c r="B120" s="277" t="s">
        <v>169</v>
      </c>
      <c r="C120" s="278">
        <v>1500</v>
      </c>
      <c r="D120" s="278"/>
    </row>
    <row r="121" spans="1:4" x14ac:dyDescent="0.25">
      <c r="A121" s="277" t="s">
        <v>180</v>
      </c>
      <c r="B121" s="277" t="s">
        <v>179</v>
      </c>
      <c r="C121" s="278">
        <v>1750</v>
      </c>
      <c r="D121" s="278"/>
    </row>
    <row r="122" spans="1:4" x14ac:dyDescent="0.25">
      <c r="A122" s="277" t="s">
        <v>182</v>
      </c>
      <c r="B122" s="277" t="s">
        <v>181</v>
      </c>
      <c r="C122" s="278">
        <v>1500</v>
      </c>
      <c r="D122" s="278"/>
    </row>
    <row r="123" spans="1:4" x14ac:dyDescent="0.25">
      <c r="A123" s="277" t="s">
        <v>205</v>
      </c>
      <c r="B123" s="277" t="s">
        <v>204</v>
      </c>
      <c r="C123" s="278">
        <v>2500</v>
      </c>
      <c r="D123" s="278"/>
    </row>
    <row r="124" spans="1:4" x14ac:dyDescent="0.25">
      <c r="A124" s="277" t="s">
        <v>184</v>
      </c>
      <c r="B124" s="277" t="s">
        <v>183</v>
      </c>
      <c r="C124" s="278">
        <v>750</v>
      </c>
      <c r="D124" s="278"/>
    </row>
    <row r="125" spans="1:4" x14ac:dyDescent="0.25">
      <c r="A125" s="277" t="s">
        <v>186</v>
      </c>
      <c r="B125" s="277" t="s">
        <v>185</v>
      </c>
      <c r="C125" s="278">
        <v>1750</v>
      </c>
      <c r="D125" s="278"/>
    </row>
    <row r="126" spans="1:4" x14ac:dyDescent="0.25">
      <c r="A126" s="277" t="s">
        <v>188</v>
      </c>
      <c r="B126" s="277" t="s">
        <v>187</v>
      </c>
      <c r="C126" s="278">
        <v>1750</v>
      </c>
      <c r="D126" s="278"/>
    </row>
    <row r="127" spans="1:4" x14ac:dyDescent="0.25">
      <c r="A127" s="277" t="s">
        <v>189</v>
      </c>
      <c r="B127" s="277" t="s">
        <v>189</v>
      </c>
      <c r="C127" s="278">
        <v>1750</v>
      </c>
      <c r="D127" s="278"/>
    </row>
    <row r="128" spans="1:4" x14ac:dyDescent="0.25">
      <c r="A128" s="277" t="s">
        <v>190</v>
      </c>
      <c r="B128" s="277" t="s">
        <v>190</v>
      </c>
      <c r="C128" s="278">
        <v>2500</v>
      </c>
      <c r="D128" s="278"/>
    </row>
    <row r="129" spans="1:4" x14ac:dyDescent="0.25">
      <c r="A129" s="277" t="s">
        <v>195</v>
      </c>
      <c r="B129" s="277" t="s">
        <v>194</v>
      </c>
      <c r="C129" s="278">
        <v>1750</v>
      </c>
      <c r="D129" s="278"/>
    </row>
    <row r="130" spans="1:4" x14ac:dyDescent="0.25">
      <c r="A130" s="277" t="s">
        <v>191</v>
      </c>
      <c r="B130" s="277" t="s">
        <v>191</v>
      </c>
      <c r="C130" s="278">
        <v>2000</v>
      </c>
      <c r="D130" s="278"/>
    </row>
    <row r="131" spans="1:4" x14ac:dyDescent="0.25">
      <c r="A131" s="277" t="s">
        <v>193</v>
      </c>
      <c r="B131" s="277" t="s">
        <v>192</v>
      </c>
      <c r="C131" s="278">
        <v>1750</v>
      </c>
      <c r="D131" s="278"/>
    </row>
    <row r="132" spans="1:4" x14ac:dyDescent="0.25">
      <c r="A132" s="277" t="s">
        <v>202</v>
      </c>
      <c r="B132" s="277" t="s">
        <v>202</v>
      </c>
      <c r="C132" s="278">
        <v>2500</v>
      </c>
      <c r="D132" s="278"/>
    </row>
    <row r="133" spans="1:4" x14ac:dyDescent="0.25">
      <c r="A133" s="277" t="s">
        <v>199</v>
      </c>
      <c r="B133" s="277" t="s">
        <v>198</v>
      </c>
      <c r="C133" s="278">
        <v>1500</v>
      </c>
      <c r="D133" s="278"/>
    </row>
    <row r="134" spans="1:4" x14ac:dyDescent="0.25">
      <c r="A134" s="277" t="s">
        <v>201</v>
      </c>
      <c r="B134" s="277" t="s">
        <v>200</v>
      </c>
      <c r="C134" s="278">
        <v>1750</v>
      </c>
      <c r="D134" s="278"/>
    </row>
    <row r="135" spans="1:4" x14ac:dyDescent="0.25">
      <c r="A135" s="277" t="s">
        <v>203</v>
      </c>
      <c r="B135" s="277" t="s">
        <v>203</v>
      </c>
      <c r="C135" s="278">
        <v>2500</v>
      </c>
      <c r="D135" s="278"/>
    </row>
    <row r="136" spans="1:4" x14ac:dyDescent="0.25">
      <c r="A136" s="277" t="s">
        <v>206</v>
      </c>
      <c r="B136" s="277" t="s">
        <v>206</v>
      </c>
      <c r="C136" s="278">
        <v>1500</v>
      </c>
      <c r="D136" s="278"/>
    </row>
    <row r="137" spans="1:4" x14ac:dyDescent="0.25">
      <c r="A137" s="277" t="s">
        <v>208</v>
      </c>
      <c r="B137" s="277" t="s">
        <v>207</v>
      </c>
      <c r="C137" s="278">
        <v>1500</v>
      </c>
      <c r="D137" s="278"/>
    </row>
    <row r="138" spans="1:4" x14ac:dyDescent="0.25">
      <c r="A138" s="277" t="s">
        <v>209</v>
      </c>
      <c r="B138" s="277" t="s">
        <v>209</v>
      </c>
      <c r="C138" s="278">
        <v>1500</v>
      </c>
      <c r="D138" s="278"/>
    </row>
    <row r="139" spans="1:4" x14ac:dyDescent="0.25">
      <c r="A139" s="277" t="s">
        <v>211</v>
      </c>
      <c r="B139" s="277" t="s">
        <v>210</v>
      </c>
      <c r="C139" s="278">
        <v>1750</v>
      </c>
      <c r="D139" s="278"/>
    </row>
    <row r="140" spans="1:4" x14ac:dyDescent="0.25">
      <c r="A140" s="277" t="s">
        <v>213</v>
      </c>
      <c r="B140" s="277" t="s">
        <v>212</v>
      </c>
      <c r="C140" s="278">
        <v>1500</v>
      </c>
      <c r="D140" s="278"/>
    </row>
    <row r="141" spans="1:4" x14ac:dyDescent="0.25">
      <c r="A141" s="277" t="s">
        <v>214</v>
      </c>
      <c r="B141" s="277" t="s">
        <v>214</v>
      </c>
      <c r="C141" s="278">
        <v>2500</v>
      </c>
      <c r="D141" s="278"/>
    </row>
    <row r="142" spans="1:4" x14ac:dyDescent="0.25">
      <c r="A142" s="277" t="s">
        <v>217</v>
      </c>
      <c r="B142" s="277" t="s">
        <v>216</v>
      </c>
      <c r="C142" s="278">
        <v>1750</v>
      </c>
      <c r="D142" s="278"/>
    </row>
    <row r="143" spans="1:4" x14ac:dyDescent="0.25">
      <c r="A143" s="277" t="s">
        <v>215</v>
      </c>
      <c r="B143" s="277" t="s">
        <v>215</v>
      </c>
      <c r="C143" s="278">
        <v>2500</v>
      </c>
      <c r="D143" s="278"/>
    </row>
    <row r="144" spans="1:4" x14ac:dyDescent="0.25">
      <c r="A144" s="277" t="s">
        <v>218</v>
      </c>
      <c r="B144" s="277" t="s">
        <v>218</v>
      </c>
      <c r="C144" s="278">
        <v>1750</v>
      </c>
      <c r="D144" s="278"/>
    </row>
    <row r="145" spans="1:4" x14ac:dyDescent="0.25">
      <c r="A145" s="277" t="s">
        <v>219</v>
      </c>
      <c r="B145" s="277" t="s">
        <v>219</v>
      </c>
      <c r="C145" s="278">
        <v>2500</v>
      </c>
      <c r="D145" s="278"/>
    </row>
    <row r="146" spans="1:4" x14ac:dyDescent="0.25">
      <c r="A146" s="277" t="s">
        <v>221</v>
      </c>
      <c r="B146" s="277" t="s">
        <v>220</v>
      </c>
      <c r="C146" s="278">
        <v>1500</v>
      </c>
      <c r="D146" s="278"/>
    </row>
    <row r="147" spans="1:4" x14ac:dyDescent="0.25">
      <c r="A147" s="277" t="s">
        <v>243</v>
      </c>
      <c r="B147" s="277" t="s">
        <v>242</v>
      </c>
      <c r="C147" s="278">
        <v>2500</v>
      </c>
      <c r="D147" s="278"/>
    </row>
    <row r="148" spans="1:4" x14ac:dyDescent="0.25">
      <c r="A148" s="277" t="s">
        <v>224</v>
      </c>
      <c r="B148" s="277" t="s">
        <v>224</v>
      </c>
      <c r="C148" s="278">
        <v>750</v>
      </c>
      <c r="D148" s="278"/>
    </row>
    <row r="149" spans="1:4" x14ac:dyDescent="0.25">
      <c r="A149" s="277" t="s">
        <v>228</v>
      </c>
      <c r="B149" s="277" t="s">
        <v>227</v>
      </c>
      <c r="C149" s="278">
        <v>2500</v>
      </c>
      <c r="D149" s="278"/>
    </row>
    <row r="150" spans="1:4" x14ac:dyDescent="0.25">
      <c r="A150" s="277" t="s">
        <v>226</v>
      </c>
      <c r="B150" s="277" t="s">
        <v>225</v>
      </c>
      <c r="C150" s="278">
        <v>2500</v>
      </c>
      <c r="D150" s="278"/>
    </row>
    <row r="151" spans="1:4" x14ac:dyDescent="0.25">
      <c r="A151" s="277" t="s">
        <v>229</v>
      </c>
      <c r="B151" s="277" t="s">
        <v>229</v>
      </c>
      <c r="C151" s="278">
        <v>2500</v>
      </c>
      <c r="D151" s="278"/>
    </row>
    <row r="152" spans="1:4" x14ac:dyDescent="0.25">
      <c r="A152" s="277" t="s">
        <v>231</v>
      </c>
      <c r="B152" s="277" t="s">
        <v>230</v>
      </c>
      <c r="C152" s="278">
        <v>750</v>
      </c>
      <c r="D152" s="278"/>
    </row>
    <row r="153" spans="1:4" x14ac:dyDescent="0.25">
      <c r="A153" s="277" t="s">
        <v>233</v>
      </c>
      <c r="B153" s="277" t="s">
        <v>232</v>
      </c>
      <c r="C153" s="278">
        <v>2000</v>
      </c>
      <c r="D153" s="278"/>
    </row>
    <row r="154" spans="1:4" x14ac:dyDescent="0.25">
      <c r="A154" s="277" t="s">
        <v>235</v>
      </c>
      <c r="B154" s="277" t="s">
        <v>234</v>
      </c>
      <c r="C154" s="278">
        <v>1500</v>
      </c>
      <c r="D154" s="278"/>
    </row>
    <row r="155" spans="1:4" x14ac:dyDescent="0.25">
      <c r="A155" s="277" t="s">
        <v>236</v>
      </c>
      <c r="B155" s="277" t="s">
        <v>236</v>
      </c>
      <c r="C155" s="278">
        <v>1500</v>
      </c>
      <c r="D155" s="278"/>
    </row>
    <row r="156" spans="1:4" x14ac:dyDescent="0.25">
      <c r="A156" s="277" t="s">
        <v>238</v>
      </c>
      <c r="B156" s="277" t="s">
        <v>237</v>
      </c>
      <c r="C156" s="278">
        <v>1750</v>
      </c>
      <c r="D156" s="278"/>
    </row>
    <row r="157" spans="1:4" x14ac:dyDescent="0.25">
      <c r="A157" s="277" t="s">
        <v>240</v>
      </c>
      <c r="B157" s="277" t="s">
        <v>239</v>
      </c>
      <c r="C157" s="278">
        <v>1500</v>
      </c>
      <c r="D157" s="278"/>
    </row>
    <row r="158" spans="1:4" x14ac:dyDescent="0.25">
      <c r="A158" s="277" t="s">
        <v>241</v>
      </c>
      <c r="B158" s="277" t="s">
        <v>241</v>
      </c>
      <c r="C158" s="278">
        <v>750</v>
      </c>
      <c r="D158" s="278"/>
    </row>
    <row r="159" spans="1:4" x14ac:dyDescent="0.25">
      <c r="A159" s="277" t="s">
        <v>244</v>
      </c>
      <c r="B159" s="277" t="s">
        <v>244</v>
      </c>
      <c r="C159" s="278">
        <v>2500</v>
      </c>
      <c r="D159" s="278"/>
    </row>
    <row r="160" spans="1:4" x14ac:dyDescent="0.25">
      <c r="A160" s="277" t="s">
        <v>245</v>
      </c>
      <c r="B160" s="277" t="s">
        <v>245</v>
      </c>
      <c r="C160" s="278">
        <v>1750</v>
      </c>
      <c r="D160" s="278"/>
    </row>
    <row r="161" spans="1:4" x14ac:dyDescent="0.25">
      <c r="A161" s="277" t="s">
        <v>247</v>
      </c>
      <c r="B161" s="277" t="s">
        <v>246</v>
      </c>
      <c r="C161" s="278">
        <v>2500</v>
      </c>
      <c r="D161" s="278"/>
    </row>
    <row r="162" spans="1:4" x14ac:dyDescent="0.25">
      <c r="A162" s="277" t="s">
        <v>248</v>
      </c>
      <c r="B162" s="277" t="s">
        <v>248</v>
      </c>
      <c r="C162" s="278">
        <v>2000</v>
      </c>
      <c r="D162" s="278"/>
    </row>
    <row r="163" spans="1:4" x14ac:dyDescent="0.25">
      <c r="A163" s="277" t="s">
        <v>250</v>
      </c>
      <c r="B163" s="277" t="s">
        <v>249</v>
      </c>
      <c r="C163" s="278">
        <v>1750</v>
      </c>
      <c r="D163" s="278"/>
    </row>
    <row r="164" spans="1:4" x14ac:dyDescent="0.25">
      <c r="A164" s="277" t="s">
        <v>261</v>
      </c>
      <c r="B164" s="277" t="s">
        <v>261</v>
      </c>
      <c r="C164" s="278">
        <v>750</v>
      </c>
      <c r="D164" s="278"/>
    </row>
    <row r="165" spans="1:4" x14ac:dyDescent="0.25">
      <c r="A165" s="277" t="s">
        <v>262</v>
      </c>
      <c r="B165" s="277" t="s">
        <v>262</v>
      </c>
      <c r="C165" s="278">
        <v>2500</v>
      </c>
      <c r="D165" s="278"/>
    </row>
    <row r="166" spans="1:4" x14ac:dyDescent="0.25">
      <c r="A166" s="277" t="s">
        <v>264</v>
      </c>
      <c r="B166" s="277" t="s">
        <v>263</v>
      </c>
      <c r="C166" s="278">
        <v>2500</v>
      </c>
      <c r="D166" s="278"/>
    </row>
    <row r="167" spans="1:4" x14ac:dyDescent="0.25">
      <c r="A167" s="277" t="s">
        <v>265</v>
      </c>
      <c r="B167" s="277" t="s">
        <v>265</v>
      </c>
      <c r="C167" s="278">
        <v>2000</v>
      </c>
      <c r="D167" s="278"/>
    </row>
    <row r="168" spans="1:4" x14ac:dyDescent="0.25">
      <c r="A168" s="277" t="s">
        <v>273</v>
      </c>
      <c r="B168" s="277" t="s">
        <v>272</v>
      </c>
      <c r="C168" s="278">
        <v>1500</v>
      </c>
      <c r="D168" s="278"/>
    </row>
    <row r="169" spans="1:4" x14ac:dyDescent="0.25">
      <c r="A169" s="277" t="s">
        <v>258</v>
      </c>
      <c r="B169" s="277" t="s">
        <v>257</v>
      </c>
      <c r="C169" s="278">
        <v>2000</v>
      </c>
      <c r="D169" s="278"/>
    </row>
    <row r="170" spans="1:4" x14ac:dyDescent="0.25">
      <c r="A170" s="277" t="s">
        <v>260</v>
      </c>
      <c r="B170" s="277" t="s">
        <v>259</v>
      </c>
      <c r="C170" s="278">
        <v>2000</v>
      </c>
      <c r="D170" s="278"/>
    </row>
    <row r="171" spans="1:4" x14ac:dyDescent="0.25">
      <c r="A171" s="277" t="s">
        <v>274</v>
      </c>
      <c r="B171" s="277" t="s">
        <v>274</v>
      </c>
      <c r="C171" s="278">
        <v>1750</v>
      </c>
      <c r="D171" s="278"/>
    </row>
    <row r="172" spans="1:4" x14ac:dyDescent="0.25">
      <c r="A172" s="277" t="s">
        <v>374</v>
      </c>
      <c r="B172" s="277" t="s">
        <v>373</v>
      </c>
      <c r="C172" s="278">
        <v>2500</v>
      </c>
      <c r="D172" s="278"/>
    </row>
    <row r="173" spans="1:4" x14ac:dyDescent="0.25">
      <c r="A173" s="277" t="s">
        <v>388</v>
      </c>
      <c r="B173" s="277" t="s">
        <v>387</v>
      </c>
      <c r="C173" s="278">
        <v>1750</v>
      </c>
      <c r="D173" s="278"/>
    </row>
    <row r="174" spans="1:4" x14ac:dyDescent="0.25">
      <c r="A174" s="277" t="s">
        <v>275</v>
      </c>
      <c r="B174" s="277" t="s">
        <v>275</v>
      </c>
      <c r="C174" s="278">
        <v>1750</v>
      </c>
      <c r="D174" s="278"/>
    </row>
    <row r="175" spans="1:4" x14ac:dyDescent="0.25">
      <c r="A175" s="277" t="s">
        <v>277</v>
      </c>
      <c r="B175" s="277" t="s">
        <v>276</v>
      </c>
      <c r="C175" s="278">
        <v>2000</v>
      </c>
      <c r="D175" s="278"/>
    </row>
    <row r="176" spans="1:4" x14ac:dyDescent="0.25">
      <c r="A176" s="277" t="s">
        <v>278</v>
      </c>
      <c r="B176" s="277" t="s">
        <v>278</v>
      </c>
      <c r="C176" s="278">
        <v>750</v>
      </c>
      <c r="D176" s="278"/>
    </row>
    <row r="177" spans="1:4" x14ac:dyDescent="0.25">
      <c r="A177" s="277" t="s">
        <v>280</v>
      </c>
      <c r="B177" s="277" t="s">
        <v>279</v>
      </c>
      <c r="C177" s="278">
        <v>2000</v>
      </c>
      <c r="D177" s="278"/>
    </row>
    <row r="178" spans="1:4" x14ac:dyDescent="0.25">
      <c r="A178" s="277" t="s">
        <v>281</v>
      </c>
      <c r="B178" s="277" t="s">
        <v>281</v>
      </c>
      <c r="C178" s="278">
        <v>1750</v>
      </c>
      <c r="D178" s="278"/>
    </row>
    <row r="179" spans="1:4" x14ac:dyDescent="0.25">
      <c r="A179" s="277" t="s">
        <v>252</v>
      </c>
      <c r="B179" s="277" t="s">
        <v>251</v>
      </c>
      <c r="C179" s="278">
        <v>1500</v>
      </c>
      <c r="D179" s="278"/>
    </row>
    <row r="180" spans="1:4" x14ac:dyDescent="0.25">
      <c r="A180" s="277" t="s">
        <v>283</v>
      </c>
      <c r="B180" s="277" t="s">
        <v>282</v>
      </c>
      <c r="C180" s="278">
        <v>1750</v>
      </c>
      <c r="D180" s="278"/>
    </row>
    <row r="181" spans="1:4" x14ac:dyDescent="0.25">
      <c r="A181" s="277" t="s">
        <v>284</v>
      </c>
      <c r="B181" s="277" t="s">
        <v>284</v>
      </c>
      <c r="C181" s="278">
        <v>1750</v>
      </c>
      <c r="D181" s="278"/>
    </row>
    <row r="182" spans="1:4" x14ac:dyDescent="0.25">
      <c r="A182" s="277" t="s">
        <v>288</v>
      </c>
      <c r="B182" s="277" t="s">
        <v>287</v>
      </c>
      <c r="C182" s="278">
        <v>1500</v>
      </c>
      <c r="D182" s="278"/>
    </row>
    <row r="183" spans="1:4" x14ac:dyDescent="0.25">
      <c r="A183" s="277" t="s">
        <v>135</v>
      </c>
      <c r="B183" s="277" t="s">
        <v>134</v>
      </c>
      <c r="C183" s="278">
        <v>2000</v>
      </c>
      <c r="D183" s="278"/>
    </row>
    <row r="184" spans="1:4" x14ac:dyDescent="0.25">
      <c r="A184" s="277" t="s">
        <v>291</v>
      </c>
      <c r="B184" s="277" t="s">
        <v>290</v>
      </c>
      <c r="C184" s="278">
        <v>750</v>
      </c>
      <c r="D184" s="278"/>
    </row>
    <row r="185" spans="1:4" x14ac:dyDescent="0.25">
      <c r="A185" s="277" t="s">
        <v>289</v>
      </c>
      <c r="B185" s="277" t="s">
        <v>289</v>
      </c>
      <c r="C185" s="278">
        <v>1500</v>
      </c>
      <c r="D185" s="278"/>
    </row>
    <row r="186" spans="1:4" x14ac:dyDescent="0.25">
      <c r="A186" s="277" t="s">
        <v>292</v>
      </c>
      <c r="B186" s="277" t="s">
        <v>292</v>
      </c>
      <c r="C186" s="278">
        <v>1750</v>
      </c>
      <c r="D186" s="278"/>
    </row>
    <row r="187" spans="1:4" x14ac:dyDescent="0.25">
      <c r="A187" s="277" t="s">
        <v>73</v>
      </c>
      <c r="B187" s="277" t="s">
        <v>72</v>
      </c>
      <c r="C187" s="278">
        <v>2500</v>
      </c>
      <c r="D187" s="278"/>
    </row>
    <row r="188" spans="1:4" x14ac:dyDescent="0.25">
      <c r="A188" s="277" t="s">
        <v>197</v>
      </c>
      <c r="B188" s="277" t="s">
        <v>196</v>
      </c>
      <c r="C188" s="278">
        <v>1750</v>
      </c>
      <c r="D188" s="278"/>
    </row>
    <row r="189" spans="1:4" x14ac:dyDescent="0.25">
      <c r="A189" s="277" t="s">
        <v>107</v>
      </c>
      <c r="B189" s="277" t="s">
        <v>106</v>
      </c>
      <c r="C189" s="278">
        <v>750</v>
      </c>
      <c r="D189" s="278"/>
    </row>
    <row r="190" spans="1:4" x14ac:dyDescent="0.25">
      <c r="A190" s="277" t="s">
        <v>100</v>
      </c>
      <c r="B190" s="277" t="s">
        <v>99</v>
      </c>
      <c r="C190" s="278">
        <v>1500</v>
      </c>
      <c r="D190" s="278"/>
    </row>
    <row r="191" spans="1:4" x14ac:dyDescent="0.25">
      <c r="A191" s="277" t="s">
        <v>294</v>
      </c>
      <c r="B191" s="277" t="s">
        <v>293</v>
      </c>
      <c r="C191" s="278">
        <v>2500</v>
      </c>
      <c r="D191" s="278"/>
    </row>
    <row r="192" spans="1:4" x14ac:dyDescent="0.25">
      <c r="A192" s="277" t="s">
        <v>296</v>
      </c>
      <c r="B192" s="277" t="s">
        <v>295</v>
      </c>
      <c r="C192" s="278">
        <v>1500</v>
      </c>
      <c r="D192" s="278"/>
    </row>
    <row r="193" spans="1:4" x14ac:dyDescent="0.25">
      <c r="A193" s="277" t="s">
        <v>379</v>
      </c>
      <c r="B193" s="277" t="s">
        <v>378</v>
      </c>
      <c r="C193" s="278">
        <v>1500</v>
      </c>
      <c r="D193" s="278"/>
    </row>
    <row r="194" spans="1:4" x14ac:dyDescent="0.25">
      <c r="A194" s="277" t="s">
        <v>299</v>
      </c>
      <c r="B194" s="277" t="s">
        <v>299</v>
      </c>
      <c r="C194" s="278">
        <v>2500</v>
      </c>
      <c r="D194" s="278"/>
    </row>
    <row r="195" spans="1:4" x14ac:dyDescent="0.25">
      <c r="A195" s="277" t="s">
        <v>401</v>
      </c>
      <c r="B195" s="277" t="s">
        <v>400</v>
      </c>
      <c r="C195" s="278">
        <v>2500</v>
      </c>
      <c r="D195" s="278"/>
    </row>
    <row r="196" spans="1:4" x14ac:dyDescent="0.25">
      <c r="A196" s="277" t="s">
        <v>312</v>
      </c>
      <c r="B196" s="277" t="s">
        <v>311</v>
      </c>
      <c r="C196" s="278">
        <v>1500</v>
      </c>
      <c r="D196" s="278"/>
    </row>
    <row r="197" spans="1:4" x14ac:dyDescent="0.25">
      <c r="A197" s="277" t="s">
        <v>301</v>
      </c>
      <c r="B197" s="277" t="s">
        <v>300</v>
      </c>
      <c r="C197" s="278">
        <v>2500</v>
      </c>
      <c r="D197" s="278"/>
    </row>
    <row r="198" spans="1:4" x14ac:dyDescent="0.25">
      <c r="A198" s="277" t="s">
        <v>305</v>
      </c>
      <c r="B198" s="277" t="s">
        <v>304</v>
      </c>
      <c r="C198" s="278">
        <v>750</v>
      </c>
      <c r="D198" s="278"/>
    </row>
    <row r="199" spans="1:4" x14ac:dyDescent="0.25">
      <c r="A199" s="277" t="s">
        <v>303</v>
      </c>
      <c r="B199" s="277" t="s">
        <v>302</v>
      </c>
      <c r="C199" s="278">
        <v>750</v>
      </c>
      <c r="D199" s="278"/>
    </row>
    <row r="200" spans="1:4" x14ac:dyDescent="0.25">
      <c r="A200" s="277" t="s">
        <v>307</v>
      </c>
      <c r="B200" s="277" t="s">
        <v>306</v>
      </c>
      <c r="C200" s="278">
        <v>750</v>
      </c>
      <c r="D200" s="278"/>
    </row>
    <row r="201" spans="1:4" x14ac:dyDescent="0.25">
      <c r="A201" s="277" t="s">
        <v>309</v>
      </c>
      <c r="B201" s="277" t="s">
        <v>308</v>
      </c>
      <c r="C201" s="278">
        <v>750</v>
      </c>
      <c r="D201" s="278"/>
    </row>
    <row r="202" spans="1:4" x14ac:dyDescent="0.25">
      <c r="A202" s="277" t="s">
        <v>310</v>
      </c>
      <c r="B202" s="277" t="s">
        <v>310</v>
      </c>
      <c r="C202" s="278">
        <v>2000</v>
      </c>
      <c r="D202" s="278"/>
    </row>
    <row r="203" spans="1:4" x14ac:dyDescent="0.25">
      <c r="A203" s="277" t="s">
        <v>11</v>
      </c>
      <c r="B203" s="277" t="s">
        <v>10</v>
      </c>
      <c r="C203" s="278">
        <v>2000</v>
      </c>
      <c r="D203" s="278"/>
    </row>
    <row r="204" spans="1:4" x14ac:dyDescent="0.25">
      <c r="A204" s="277" t="s">
        <v>314</v>
      </c>
      <c r="B204" s="277" t="s">
        <v>313</v>
      </c>
      <c r="C204" s="278">
        <v>2500</v>
      </c>
      <c r="D204" s="278"/>
    </row>
    <row r="205" spans="1:4" x14ac:dyDescent="0.25">
      <c r="A205" s="277" t="s">
        <v>318</v>
      </c>
      <c r="B205" s="277" t="s">
        <v>317</v>
      </c>
      <c r="C205" s="278">
        <v>2500</v>
      </c>
      <c r="D205" s="278"/>
    </row>
    <row r="206" spans="1:4" x14ac:dyDescent="0.25">
      <c r="A206" s="277" t="s">
        <v>320</v>
      </c>
      <c r="B206" s="277" t="s">
        <v>319</v>
      </c>
      <c r="C206" s="278">
        <v>1500</v>
      </c>
      <c r="D206" s="278"/>
    </row>
    <row r="207" spans="1:4" x14ac:dyDescent="0.25">
      <c r="A207" s="277" t="s">
        <v>321</v>
      </c>
      <c r="B207" s="277" t="s">
        <v>321</v>
      </c>
      <c r="C207" s="278">
        <v>2500</v>
      </c>
      <c r="D207" s="278"/>
    </row>
    <row r="208" spans="1:4" x14ac:dyDescent="0.25">
      <c r="A208" s="277" t="s">
        <v>322</v>
      </c>
      <c r="B208" s="277" t="s">
        <v>322</v>
      </c>
      <c r="C208" s="278">
        <v>2500</v>
      </c>
      <c r="D208" s="278"/>
    </row>
    <row r="209" spans="1:4" x14ac:dyDescent="0.25">
      <c r="A209" s="277" t="s">
        <v>324</v>
      </c>
      <c r="B209" s="277" t="s">
        <v>323</v>
      </c>
      <c r="C209" s="278">
        <v>1750</v>
      </c>
      <c r="D209" s="278"/>
    </row>
    <row r="210" spans="1:4" x14ac:dyDescent="0.25">
      <c r="A210" s="277" t="s">
        <v>326</v>
      </c>
      <c r="B210" s="277" t="s">
        <v>325</v>
      </c>
      <c r="C210" s="278">
        <v>1500</v>
      </c>
      <c r="D210" s="278"/>
    </row>
    <row r="211" spans="1:4" x14ac:dyDescent="0.25">
      <c r="A211" s="277" t="s">
        <v>328</v>
      </c>
      <c r="B211" s="277" t="s">
        <v>327</v>
      </c>
      <c r="C211" s="278">
        <v>1500</v>
      </c>
      <c r="D211" s="278"/>
    </row>
    <row r="212" spans="1:4" x14ac:dyDescent="0.25">
      <c r="A212" s="277" t="s">
        <v>332</v>
      </c>
      <c r="B212" s="277" t="s">
        <v>331</v>
      </c>
      <c r="C212" s="278">
        <v>2500</v>
      </c>
      <c r="D212" s="278"/>
    </row>
    <row r="213" spans="1:4" x14ac:dyDescent="0.25">
      <c r="A213" s="277" t="s">
        <v>341</v>
      </c>
      <c r="B213" s="277" t="s">
        <v>340</v>
      </c>
      <c r="C213" s="278">
        <v>2500</v>
      </c>
      <c r="D213" s="278"/>
    </row>
    <row r="214" spans="1:4" x14ac:dyDescent="0.25">
      <c r="A214" s="277" t="s">
        <v>339</v>
      </c>
      <c r="B214" s="277" t="s">
        <v>339</v>
      </c>
      <c r="C214" s="278">
        <v>1750</v>
      </c>
      <c r="D214" s="278"/>
    </row>
    <row r="215" spans="1:4" x14ac:dyDescent="0.25">
      <c r="A215" s="277" t="s">
        <v>347</v>
      </c>
      <c r="B215" s="277" t="s">
        <v>346</v>
      </c>
      <c r="C215" s="278">
        <v>1500</v>
      </c>
      <c r="D215" s="278"/>
    </row>
    <row r="216" spans="1:4" x14ac:dyDescent="0.25">
      <c r="A216" s="277" t="s">
        <v>349</v>
      </c>
      <c r="B216" s="277" t="s">
        <v>348</v>
      </c>
      <c r="C216" s="278">
        <v>1500</v>
      </c>
      <c r="D216" s="278"/>
    </row>
    <row r="217" spans="1:4" x14ac:dyDescent="0.25">
      <c r="A217" s="277" t="s">
        <v>342</v>
      </c>
      <c r="B217" s="277" t="s">
        <v>342</v>
      </c>
      <c r="C217" s="278">
        <v>1750</v>
      </c>
      <c r="D217" s="278"/>
    </row>
    <row r="218" spans="1:4" x14ac:dyDescent="0.25">
      <c r="A218" s="277" t="s">
        <v>345</v>
      </c>
      <c r="B218" s="277" t="s">
        <v>345</v>
      </c>
      <c r="C218" s="278">
        <v>2500</v>
      </c>
      <c r="D218" s="278"/>
    </row>
    <row r="219" spans="1:4" x14ac:dyDescent="0.25">
      <c r="A219" s="277" t="s">
        <v>351</v>
      </c>
      <c r="B219" s="277" t="s">
        <v>350</v>
      </c>
      <c r="C219" s="278">
        <v>1750</v>
      </c>
      <c r="D219" s="278"/>
    </row>
    <row r="220" spans="1:4" x14ac:dyDescent="0.25">
      <c r="A220" s="277" t="s">
        <v>354</v>
      </c>
      <c r="B220" s="277" t="s">
        <v>353</v>
      </c>
      <c r="C220" s="278">
        <v>1750</v>
      </c>
      <c r="D220" s="278"/>
    </row>
    <row r="221" spans="1:4" x14ac:dyDescent="0.25">
      <c r="A221" s="277" t="s">
        <v>352</v>
      </c>
      <c r="B221" s="277" t="s">
        <v>352</v>
      </c>
      <c r="C221" s="278">
        <v>1750</v>
      </c>
      <c r="D221" s="278"/>
    </row>
    <row r="222" spans="1:4" x14ac:dyDescent="0.25">
      <c r="A222" s="277" t="s">
        <v>356</v>
      </c>
      <c r="B222" s="277" t="s">
        <v>355</v>
      </c>
      <c r="C222" s="278">
        <v>2500</v>
      </c>
      <c r="D222" s="278"/>
    </row>
    <row r="223" spans="1:4" x14ac:dyDescent="0.25">
      <c r="A223" s="277" t="s">
        <v>75</v>
      </c>
      <c r="B223" s="277" t="s">
        <v>74</v>
      </c>
      <c r="C223" s="278">
        <v>2500</v>
      </c>
      <c r="D223" s="278"/>
    </row>
    <row r="224" spans="1:4" x14ac:dyDescent="0.25">
      <c r="A224" s="277" t="s">
        <v>137</v>
      </c>
      <c r="B224" s="277" t="s">
        <v>136</v>
      </c>
      <c r="C224" s="278">
        <v>2500</v>
      </c>
      <c r="D224" s="278"/>
    </row>
    <row r="225" spans="1:4" x14ac:dyDescent="0.25">
      <c r="A225" s="277" t="s">
        <v>58</v>
      </c>
      <c r="B225" s="277" t="s">
        <v>57</v>
      </c>
      <c r="C225" s="278">
        <v>2500</v>
      </c>
      <c r="D225" s="278"/>
    </row>
    <row r="226" spans="1:4" x14ac:dyDescent="0.25">
      <c r="A226" s="277" t="s">
        <v>358</v>
      </c>
      <c r="B226" s="277" t="s">
        <v>357</v>
      </c>
      <c r="C226" s="278">
        <v>1750</v>
      </c>
      <c r="D226" s="278"/>
    </row>
    <row r="227" spans="1:4" x14ac:dyDescent="0.25">
      <c r="A227" s="277" t="s">
        <v>109</v>
      </c>
      <c r="B227" s="277" t="s">
        <v>108</v>
      </c>
      <c r="C227" s="278">
        <v>2000</v>
      </c>
      <c r="D227" s="278"/>
    </row>
    <row r="228" spans="1:4" x14ac:dyDescent="0.25">
      <c r="A228" s="277" t="s">
        <v>359</v>
      </c>
      <c r="B228" s="277" t="s">
        <v>359</v>
      </c>
      <c r="C228" s="278">
        <v>2500</v>
      </c>
      <c r="D228" s="278"/>
    </row>
    <row r="229" spans="1:4" x14ac:dyDescent="0.25">
      <c r="A229" s="277" t="s">
        <v>360</v>
      </c>
      <c r="B229" s="277" t="s">
        <v>360</v>
      </c>
      <c r="C229" s="278">
        <v>2000</v>
      </c>
      <c r="D229" s="278"/>
    </row>
    <row r="230" spans="1:4" x14ac:dyDescent="0.25">
      <c r="A230" s="277" t="s">
        <v>361</v>
      </c>
      <c r="B230" s="277" t="s">
        <v>361</v>
      </c>
      <c r="C230" s="278">
        <v>2000</v>
      </c>
      <c r="D230" s="278"/>
    </row>
    <row r="231" spans="1:4" x14ac:dyDescent="0.25">
      <c r="A231" s="277" t="s">
        <v>363</v>
      </c>
      <c r="B231" s="277" t="s">
        <v>362</v>
      </c>
      <c r="C231" s="278">
        <v>750</v>
      </c>
      <c r="D231" s="278"/>
    </row>
    <row r="232" spans="1:4" x14ac:dyDescent="0.25">
      <c r="A232" s="277" t="s">
        <v>365</v>
      </c>
      <c r="B232" s="277" t="s">
        <v>364</v>
      </c>
      <c r="C232" s="278">
        <v>2500</v>
      </c>
      <c r="D232" s="278"/>
    </row>
    <row r="233" spans="1:4" x14ac:dyDescent="0.25">
      <c r="A233" s="277" t="s">
        <v>369</v>
      </c>
      <c r="B233" s="277" t="s">
        <v>368</v>
      </c>
      <c r="C233" s="278">
        <v>1750</v>
      </c>
      <c r="D233" s="278"/>
    </row>
    <row r="234" spans="1:4" x14ac:dyDescent="0.25">
      <c r="A234" s="277" t="s">
        <v>367</v>
      </c>
      <c r="B234" s="277" t="s">
        <v>366</v>
      </c>
      <c r="C234" s="278">
        <v>1750</v>
      </c>
      <c r="D234" s="278"/>
    </row>
    <row r="235" spans="1:4" x14ac:dyDescent="0.25">
      <c r="A235" s="277" t="s">
        <v>372</v>
      </c>
      <c r="B235" s="277" t="s">
        <v>372</v>
      </c>
      <c r="C235" s="278">
        <v>2000</v>
      </c>
      <c r="D235" s="278"/>
    </row>
    <row r="236" spans="1:4" x14ac:dyDescent="0.25">
      <c r="A236" s="277" t="s">
        <v>375</v>
      </c>
      <c r="B236" s="277" t="s">
        <v>375</v>
      </c>
      <c r="C236" s="278">
        <v>1500</v>
      </c>
      <c r="D236" s="278"/>
    </row>
    <row r="237" spans="1:4" x14ac:dyDescent="0.25">
      <c r="A237" s="277" t="s">
        <v>386</v>
      </c>
      <c r="B237" s="277" t="s">
        <v>386</v>
      </c>
      <c r="C237" s="278">
        <v>1750</v>
      </c>
      <c r="D237" s="278"/>
    </row>
    <row r="238" spans="1:4" x14ac:dyDescent="0.25">
      <c r="A238" s="277" t="s">
        <v>389</v>
      </c>
      <c r="B238" s="277" t="s">
        <v>389</v>
      </c>
      <c r="C238" s="278">
        <v>2000</v>
      </c>
      <c r="D238" s="278"/>
    </row>
    <row r="239" spans="1:4" x14ac:dyDescent="0.25">
      <c r="A239" s="277" t="s">
        <v>392</v>
      </c>
      <c r="B239" s="277" t="s">
        <v>392</v>
      </c>
      <c r="C239" s="278">
        <v>1750</v>
      </c>
      <c r="D239" s="278"/>
    </row>
    <row r="240" spans="1:4" x14ac:dyDescent="0.25">
      <c r="A240" s="277" t="s">
        <v>393</v>
      </c>
      <c r="B240" s="277" t="s">
        <v>393</v>
      </c>
      <c r="C240" s="278">
        <v>1750</v>
      </c>
      <c r="D240" s="278"/>
    </row>
    <row r="241" spans="1:4" x14ac:dyDescent="0.25">
      <c r="A241" s="277" t="s">
        <v>403</v>
      </c>
      <c r="B241" s="277" t="s">
        <v>402</v>
      </c>
      <c r="C241" s="278">
        <v>1750</v>
      </c>
      <c r="D241" s="278"/>
    </row>
    <row r="242" spans="1:4" x14ac:dyDescent="0.25">
      <c r="A242" s="277" t="s">
        <v>405</v>
      </c>
      <c r="B242" s="277" t="s">
        <v>404</v>
      </c>
      <c r="C242" s="278">
        <v>2500</v>
      </c>
      <c r="D242" s="278"/>
    </row>
    <row r="243" spans="1:4" x14ac:dyDescent="0.25">
      <c r="A243" s="277" t="s">
        <v>407</v>
      </c>
      <c r="B243" s="277" t="s">
        <v>406</v>
      </c>
      <c r="C243" s="278">
        <v>2500</v>
      </c>
      <c r="D243" s="278"/>
    </row>
    <row r="244" spans="1:4" x14ac:dyDescent="0.25">
      <c r="A244" s="277" t="s">
        <v>408</v>
      </c>
      <c r="B244" s="277" t="s">
        <v>408</v>
      </c>
      <c r="C244" s="278">
        <v>2500</v>
      </c>
      <c r="D244" s="278"/>
    </row>
    <row r="245" spans="1:4" x14ac:dyDescent="0.25">
      <c r="A245" s="277" t="s">
        <v>256</v>
      </c>
      <c r="B245" s="277" t="s">
        <v>255</v>
      </c>
      <c r="C245" s="278">
        <v>1750</v>
      </c>
      <c r="D245" s="278"/>
    </row>
    <row r="246" spans="1:4" x14ac:dyDescent="0.25">
      <c r="C246" s="279"/>
      <c r="D246" s="279"/>
    </row>
  </sheetData>
  <sheetProtection password="B67F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00000"/>
  </sheetPr>
  <dimension ref="A1:X10353"/>
  <sheetViews>
    <sheetView topLeftCell="X1" workbookViewId="0">
      <selection activeCell="X1" sqref="X1"/>
    </sheetView>
  </sheetViews>
  <sheetFormatPr defaultRowHeight="15" x14ac:dyDescent="0.25"/>
  <cols>
    <col min="1" max="1" width="1.42578125" style="277" hidden="1" customWidth="1"/>
    <col min="2" max="4" width="1.42578125" style="283" hidden="1" customWidth="1"/>
    <col min="5" max="5" width="1.42578125" style="282" hidden="1" customWidth="1"/>
    <col min="6" max="6" width="27.5703125" style="282" hidden="1" customWidth="1"/>
    <col min="7" max="18" width="9.85546875" style="282" hidden="1" customWidth="1"/>
    <col min="19" max="19" width="9.140625" style="282" hidden="1" customWidth="1"/>
    <col min="20" max="23" width="1.42578125" style="277" hidden="1" customWidth="1"/>
    <col min="24" max="16384" width="9.140625" style="210"/>
  </cols>
  <sheetData>
    <row r="1" spans="1:24" x14ac:dyDescent="0.25">
      <c r="A1" s="280"/>
      <c r="B1" s="281"/>
      <c r="C1" s="281"/>
      <c r="D1" s="281"/>
      <c r="X1" s="158" t="s">
        <v>587</v>
      </c>
    </row>
    <row r="2" spans="1:24" ht="5.25" customHeight="1" x14ac:dyDescent="0.25"/>
    <row r="3" spans="1:24" ht="5.25" customHeight="1" x14ac:dyDescent="0.25">
      <c r="B3" s="284"/>
    </row>
    <row r="4" spans="1:24" ht="5.25" customHeight="1" x14ac:dyDescent="0.25"/>
    <row r="5" spans="1:24" ht="5.25" customHeight="1" x14ac:dyDescent="0.25">
      <c r="G5" s="285"/>
    </row>
    <row r="6" spans="1:24" ht="45" x14ac:dyDescent="0.25">
      <c r="G6" s="283" t="s">
        <v>452</v>
      </c>
      <c r="H6" s="283" t="s">
        <v>409</v>
      </c>
      <c r="I6" s="283" t="s">
        <v>410</v>
      </c>
      <c r="J6" s="283" t="s">
        <v>411</v>
      </c>
      <c r="K6" s="283" t="s">
        <v>412</v>
      </c>
      <c r="L6" s="283" t="s">
        <v>456</v>
      </c>
      <c r="M6" s="283" t="s">
        <v>454</v>
      </c>
      <c r="N6" s="283" t="s">
        <v>455</v>
      </c>
      <c r="O6" s="283" t="s">
        <v>453</v>
      </c>
      <c r="P6" s="283" t="s">
        <v>457</v>
      </c>
      <c r="Q6" s="283" t="s">
        <v>413</v>
      </c>
      <c r="R6" s="283" t="s">
        <v>458</v>
      </c>
      <c r="S6" s="283" t="s">
        <v>414</v>
      </c>
    </row>
    <row r="7" spans="1:24" x14ac:dyDescent="0.25">
      <c r="F7" s="283" t="s">
        <v>452</v>
      </c>
      <c r="G7" s="283">
        <v>250</v>
      </c>
      <c r="H7" s="282">
        <v>250</v>
      </c>
      <c r="I7" s="282">
        <v>500</v>
      </c>
      <c r="J7" s="282">
        <v>500</v>
      </c>
      <c r="K7" s="282">
        <v>750</v>
      </c>
      <c r="L7" s="282">
        <v>750</v>
      </c>
      <c r="M7" s="282">
        <v>750</v>
      </c>
      <c r="N7" s="282">
        <v>750</v>
      </c>
      <c r="O7" s="282">
        <v>750</v>
      </c>
      <c r="P7" s="282">
        <v>1000</v>
      </c>
      <c r="Q7" s="282">
        <v>500</v>
      </c>
      <c r="R7" s="282">
        <v>500</v>
      </c>
      <c r="S7" s="282">
        <v>3000</v>
      </c>
      <c r="W7" s="286"/>
    </row>
    <row r="8" spans="1:24" x14ac:dyDescent="0.25">
      <c r="F8" s="283" t="s">
        <v>409</v>
      </c>
      <c r="G8" s="282">
        <v>250</v>
      </c>
      <c r="H8" s="283">
        <v>250</v>
      </c>
      <c r="I8" s="282">
        <v>250</v>
      </c>
      <c r="J8" s="282">
        <v>500</v>
      </c>
      <c r="K8" s="282">
        <v>500</v>
      </c>
      <c r="L8" s="282">
        <v>500</v>
      </c>
      <c r="M8" s="282">
        <v>750</v>
      </c>
      <c r="N8" s="282">
        <v>750</v>
      </c>
      <c r="O8" s="282">
        <v>750</v>
      </c>
      <c r="P8" s="282">
        <v>750</v>
      </c>
      <c r="Q8" s="282">
        <v>500</v>
      </c>
      <c r="R8" s="282">
        <v>500</v>
      </c>
      <c r="S8" s="282">
        <v>3000</v>
      </c>
      <c r="W8" s="287"/>
    </row>
    <row r="9" spans="1:24" x14ac:dyDescent="0.25">
      <c r="F9" s="283" t="s">
        <v>410</v>
      </c>
      <c r="G9" s="282">
        <v>500</v>
      </c>
      <c r="H9" s="282">
        <v>250</v>
      </c>
      <c r="I9" s="283">
        <v>250</v>
      </c>
      <c r="J9" s="282">
        <v>250</v>
      </c>
      <c r="K9" s="282">
        <v>500</v>
      </c>
      <c r="L9" s="282">
        <v>500</v>
      </c>
      <c r="M9" s="282">
        <v>750</v>
      </c>
      <c r="N9" s="282">
        <v>750</v>
      </c>
      <c r="O9" s="282">
        <v>750</v>
      </c>
      <c r="P9" s="282">
        <v>750</v>
      </c>
      <c r="Q9" s="282">
        <v>500</v>
      </c>
      <c r="R9" s="282">
        <v>500</v>
      </c>
      <c r="S9" s="282">
        <v>3000</v>
      </c>
      <c r="W9" s="287"/>
    </row>
    <row r="10" spans="1:24" x14ac:dyDescent="0.25">
      <c r="F10" s="283" t="s">
        <v>411</v>
      </c>
      <c r="G10" s="282">
        <v>500</v>
      </c>
      <c r="H10" s="282">
        <v>500</v>
      </c>
      <c r="I10" s="282">
        <v>250</v>
      </c>
      <c r="J10" s="283">
        <v>250</v>
      </c>
      <c r="K10" s="282">
        <v>500</v>
      </c>
      <c r="L10" s="282">
        <v>500</v>
      </c>
      <c r="M10" s="282">
        <v>500</v>
      </c>
      <c r="N10" s="282">
        <v>500</v>
      </c>
      <c r="O10" s="282">
        <v>750</v>
      </c>
      <c r="P10" s="282">
        <v>750</v>
      </c>
      <c r="Q10" s="282">
        <v>500</v>
      </c>
      <c r="R10" s="282">
        <v>500</v>
      </c>
      <c r="S10" s="282">
        <v>3000</v>
      </c>
      <c r="W10" s="287"/>
    </row>
    <row r="11" spans="1:24" x14ac:dyDescent="0.25">
      <c r="F11" s="283" t="s">
        <v>412</v>
      </c>
      <c r="G11" s="282">
        <v>750</v>
      </c>
      <c r="H11" s="282">
        <v>500</v>
      </c>
      <c r="I11" s="282">
        <v>500</v>
      </c>
      <c r="J11" s="282">
        <v>500</v>
      </c>
      <c r="K11" s="283">
        <v>250</v>
      </c>
      <c r="L11" s="282">
        <v>250</v>
      </c>
      <c r="M11" s="282">
        <v>250</v>
      </c>
      <c r="N11" s="282">
        <v>250</v>
      </c>
      <c r="O11" s="282">
        <v>500</v>
      </c>
      <c r="P11" s="282">
        <v>500</v>
      </c>
      <c r="Q11" s="282">
        <v>500</v>
      </c>
      <c r="R11" s="282">
        <v>500</v>
      </c>
      <c r="S11" s="282">
        <v>2500</v>
      </c>
      <c r="W11" s="287"/>
    </row>
    <row r="12" spans="1:24" x14ac:dyDescent="0.25">
      <c r="F12" s="283" t="s">
        <v>456</v>
      </c>
      <c r="G12" s="282">
        <v>750</v>
      </c>
      <c r="H12" s="282">
        <v>500</v>
      </c>
      <c r="I12" s="282">
        <v>500</v>
      </c>
      <c r="J12" s="282">
        <v>500</v>
      </c>
      <c r="K12" s="282">
        <v>250</v>
      </c>
      <c r="L12" s="283">
        <v>250</v>
      </c>
      <c r="M12" s="282">
        <v>500</v>
      </c>
      <c r="N12" s="282">
        <v>500</v>
      </c>
      <c r="O12" s="282">
        <v>750</v>
      </c>
      <c r="P12" s="282">
        <v>750</v>
      </c>
      <c r="Q12" s="282">
        <v>500</v>
      </c>
      <c r="R12" s="282">
        <v>500</v>
      </c>
      <c r="S12" s="282">
        <v>2500</v>
      </c>
      <c r="W12" s="287"/>
    </row>
    <row r="13" spans="1:24" x14ac:dyDescent="0.25">
      <c r="F13" s="283" t="s">
        <v>454</v>
      </c>
      <c r="G13" s="282">
        <v>750</v>
      </c>
      <c r="H13" s="282">
        <v>750</v>
      </c>
      <c r="I13" s="282">
        <v>750</v>
      </c>
      <c r="J13" s="282">
        <v>500</v>
      </c>
      <c r="K13" s="282">
        <v>250</v>
      </c>
      <c r="L13" s="282">
        <v>500</v>
      </c>
      <c r="M13" s="283">
        <v>250</v>
      </c>
      <c r="N13" s="282">
        <v>250</v>
      </c>
      <c r="O13" s="282">
        <v>750</v>
      </c>
      <c r="P13" s="282">
        <v>750</v>
      </c>
      <c r="Q13" s="282">
        <v>750</v>
      </c>
      <c r="R13" s="282">
        <v>750</v>
      </c>
      <c r="S13" s="282">
        <v>3000</v>
      </c>
      <c r="W13" s="287"/>
    </row>
    <row r="14" spans="1:24" x14ac:dyDescent="0.25">
      <c r="F14" s="283" t="s">
        <v>455</v>
      </c>
      <c r="G14" s="282">
        <v>750</v>
      </c>
      <c r="H14" s="282">
        <v>750</v>
      </c>
      <c r="I14" s="282">
        <v>750</v>
      </c>
      <c r="J14" s="282">
        <v>500</v>
      </c>
      <c r="K14" s="282">
        <v>250</v>
      </c>
      <c r="L14" s="282">
        <v>500</v>
      </c>
      <c r="M14" s="282">
        <v>250</v>
      </c>
      <c r="N14" s="283">
        <v>250</v>
      </c>
      <c r="O14" s="282">
        <v>500</v>
      </c>
      <c r="P14" s="282">
        <v>500</v>
      </c>
      <c r="Q14" s="282">
        <v>750</v>
      </c>
      <c r="R14" s="282">
        <v>750</v>
      </c>
      <c r="S14" s="282">
        <v>3000</v>
      </c>
      <c r="W14" s="287"/>
    </row>
    <row r="15" spans="1:24" x14ac:dyDescent="0.25">
      <c r="F15" s="283" t="s">
        <v>453</v>
      </c>
      <c r="G15" s="282">
        <v>750</v>
      </c>
      <c r="H15" s="282">
        <v>750</v>
      </c>
      <c r="I15" s="282">
        <v>750</v>
      </c>
      <c r="J15" s="282">
        <v>750</v>
      </c>
      <c r="K15" s="282">
        <v>500</v>
      </c>
      <c r="L15" s="282">
        <v>750</v>
      </c>
      <c r="M15" s="282">
        <v>750</v>
      </c>
      <c r="N15" s="282">
        <v>500</v>
      </c>
      <c r="O15" s="283">
        <v>250</v>
      </c>
      <c r="P15" s="282">
        <v>750</v>
      </c>
      <c r="Q15" s="282">
        <v>750</v>
      </c>
      <c r="R15" s="282">
        <v>750</v>
      </c>
      <c r="S15" s="282">
        <v>3000</v>
      </c>
      <c r="W15" s="287"/>
    </row>
    <row r="16" spans="1:24" x14ac:dyDescent="0.25">
      <c r="F16" s="283" t="s">
        <v>457</v>
      </c>
      <c r="G16" s="282">
        <v>1000</v>
      </c>
      <c r="H16" s="282">
        <v>750</v>
      </c>
      <c r="I16" s="282">
        <v>750</v>
      </c>
      <c r="J16" s="282">
        <v>750</v>
      </c>
      <c r="K16" s="282">
        <v>500</v>
      </c>
      <c r="L16" s="282">
        <v>750</v>
      </c>
      <c r="M16" s="282">
        <v>750</v>
      </c>
      <c r="N16" s="282">
        <v>500</v>
      </c>
      <c r="O16" s="282">
        <v>750</v>
      </c>
      <c r="P16" s="283">
        <v>500</v>
      </c>
      <c r="Q16" s="282">
        <v>750</v>
      </c>
      <c r="R16" s="282">
        <v>750</v>
      </c>
      <c r="S16" s="282">
        <v>3500</v>
      </c>
      <c r="W16" s="287"/>
    </row>
    <row r="17" spans="4:23" x14ac:dyDescent="0.25">
      <c r="F17" s="283" t="s">
        <v>413</v>
      </c>
      <c r="G17" s="282">
        <v>500</v>
      </c>
      <c r="H17" s="282">
        <v>500</v>
      </c>
      <c r="I17" s="282">
        <v>500</v>
      </c>
      <c r="J17" s="282">
        <v>500</v>
      </c>
      <c r="K17" s="282">
        <v>500</v>
      </c>
      <c r="L17" s="282">
        <v>500</v>
      </c>
      <c r="M17" s="282">
        <v>750</v>
      </c>
      <c r="N17" s="282">
        <v>750</v>
      </c>
      <c r="O17" s="282">
        <v>750</v>
      </c>
      <c r="P17" s="282">
        <v>750</v>
      </c>
      <c r="Q17" s="283">
        <v>750</v>
      </c>
      <c r="R17" s="282">
        <v>500</v>
      </c>
      <c r="S17" s="282">
        <v>3500</v>
      </c>
      <c r="W17" s="287"/>
    </row>
    <row r="18" spans="4:23" x14ac:dyDescent="0.25">
      <c r="F18" s="283" t="s">
        <v>458</v>
      </c>
      <c r="G18" s="282">
        <v>500</v>
      </c>
      <c r="H18" s="282">
        <v>500</v>
      </c>
      <c r="I18" s="282">
        <v>500</v>
      </c>
      <c r="J18" s="282">
        <v>500</v>
      </c>
      <c r="K18" s="282">
        <v>500</v>
      </c>
      <c r="L18" s="282">
        <v>500</v>
      </c>
      <c r="M18" s="282">
        <v>750</v>
      </c>
      <c r="N18" s="282">
        <v>750</v>
      </c>
      <c r="O18" s="282">
        <v>750</v>
      </c>
      <c r="P18" s="282">
        <v>750</v>
      </c>
      <c r="Q18" s="282">
        <v>500</v>
      </c>
      <c r="R18" s="283">
        <v>750</v>
      </c>
      <c r="S18" s="282">
        <v>3000</v>
      </c>
      <c r="W18" s="287"/>
    </row>
    <row r="19" spans="4:23" x14ac:dyDescent="0.25">
      <c r="F19" s="283" t="s">
        <v>414</v>
      </c>
      <c r="G19" s="282">
        <v>3000</v>
      </c>
      <c r="H19" s="282">
        <v>3000</v>
      </c>
      <c r="I19" s="282">
        <v>3000</v>
      </c>
      <c r="J19" s="282">
        <v>3000</v>
      </c>
      <c r="K19" s="282">
        <v>2500</v>
      </c>
      <c r="L19" s="282">
        <v>2500</v>
      </c>
      <c r="M19" s="282">
        <v>3000</v>
      </c>
      <c r="N19" s="282">
        <v>3000</v>
      </c>
      <c r="O19" s="282">
        <v>3000</v>
      </c>
      <c r="P19" s="282">
        <v>3500</v>
      </c>
      <c r="Q19" s="282">
        <v>3500</v>
      </c>
      <c r="R19" s="282">
        <v>3000</v>
      </c>
      <c r="S19" s="283">
        <v>1000</v>
      </c>
      <c r="W19" s="287"/>
    </row>
    <row r="20" spans="4:23" x14ac:dyDescent="0.25">
      <c r="W20" s="287"/>
    </row>
    <row r="21" spans="4:23" x14ac:dyDescent="0.25">
      <c r="W21" s="287"/>
    </row>
    <row r="22" spans="4:23" x14ac:dyDescent="0.25">
      <c r="W22" s="287"/>
    </row>
    <row r="23" spans="4:23" ht="15.75" thickBot="1" x14ac:dyDescent="0.3">
      <c r="W23" s="287"/>
    </row>
    <row r="24" spans="4:23" ht="15.75" x14ac:dyDescent="0.25">
      <c r="I24" s="288"/>
      <c r="W24" s="287"/>
    </row>
    <row r="25" spans="4:23" x14ac:dyDescent="0.25">
      <c r="I25" s="289"/>
      <c r="W25" s="287"/>
    </row>
    <row r="26" spans="4:23" x14ac:dyDescent="0.25">
      <c r="D26" s="282"/>
      <c r="F26" s="277" t="s">
        <v>586</v>
      </c>
      <c r="I26" s="289"/>
      <c r="W26" s="287"/>
    </row>
    <row r="27" spans="4:23" x14ac:dyDescent="0.25">
      <c r="D27" s="282"/>
      <c r="F27" s="283" t="s">
        <v>409</v>
      </c>
      <c r="I27" s="289"/>
      <c r="W27" s="287"/>
    </row>
    <row r="28" spans="4:23" x14ac:dyDescent="0.25">
      <c r="D28" s="282"/>
      <c r="F28" s="283" t="s">
        <v>452</v>
      </c>
      <c r="W28" s="287"/>
    </row>
    <row r="29" spans="4:23" x14ac:dyDescent="0.25">
      <c r="D29" s="282"/>
      <c r="F29" s="283" t="s">
        <v>453</v>
      </c>
      <c r="W29" s="287"/>
    </row>
    <row r="30" spans="4:23" x14ac:dyDescent="0.25">
      <c r="D30" s="282"/>
      <c r="F30" s="283" t="s">
        <v>411</v>
      </c>
      <c r="W30" s="287"/>
    </row>
    <row r="31" spans="4:23" x14ac:dyDescent="0.25">
      <c r="D31" s="282"/>
      <c r="F31" s="283" t="s">
        <v>454</v>
      </c>
      <c r="W31" s="287"/>
    </row>
    <row r="32" spans="4:23" x14ac:dyDescent="0.25">
      <c r="D32" s="282"/>
      <c r="F32" s="283" t="s">
        <v>455</v>
      </c>
      <c r="W32" s="287"/>
    </row>
    <row r="33" spans="4:23" x14ac:dyDescent="0.25">
      <c r="D33" s="282"/>
      <c r="F33" s="283" t="s">
        <v>414</v>
      </c>
      <c r="W33" s="287"/>
    </row>
    <row r="34" spans="4:23" x14ac:dyDescent="0.25">
      <c r="D34" s="282"/>
      <c r="F34" s="283" t="s">
        <v>412</v>
      </c>
      <c r="W34" s="287"/>
    </row>
    <row r="35" spans="4:23" x14ac:dyDescent="0.25">
      <c r="D35" s="282"/>
      <c r="F35" s="283" t="s">
        <v>456</v>
      </c>
      <c r="W35" s="287"/>
    </row>
    <row r="36" spans="4:23" x14ac:dyDescent="0.25">
      <c r="F36" s="283" t="s">
        <v>410</v>
      </c>
      <c r="W36" s="287"/>
    </row>
    <row r="37" spans="4:23" x14ac:dyDescent="0.25">
      <c r="F37" s="283" t="s">
        <v>457</v>
      </c>
      <c r="W37" s="287"/>
    </row>
    <row r="38" spans="4:23" x14ac:dyDescent="0.25">
      <c r="F38" s="283" t="s">
        <v>458</v>
      </c>
      <c r="W38" s="287"/>
    </row>
    <row r="39" spans="4:23" x14ac:dyDescent="0.25">
      <c r="F39" s="283" t="s">
        <v>413</v>
      </c>
      <c r="W39" s="287"/>
    </row>
    <row r="40" spans="4:23" x14ac:dyDescent="0.25">
      <c r="W40" s="287"/>
    </row>
    <row r="41" spans="4:23" x14ac:dyDescent="0.25">
      <c r="W41" s="287"/>
    </row>
    <row r="42" spans="4:23" x14ac:dyDescent="0.25">
      <c r="W42" s="287"/>
    </row>
    <row r="43" spans="4:23" x14ac:dyDescent="0.25">
      <c r="W43" s="287"/>
    </row>
    <row r="44" spans="4:23" x14ac:dyDescent="0.25">
      <c r="W44" s="287"/>
    </row>
    <row r="45" spans="4:23" x14ac:dyDescent="0.25">
      <c r="W45" s="287"/>
    </row>
    <row r="46" spans="4:23" x14ac:dyDescent="0.25">
      <c r="W46" s="287"/>
    </row>
    <row r="47" spans="4:23" x14ac:dyDescent="0.25">
      <c r="W47" s="287"/>
    </row>
    <row r="48" spans="4:23" x14ac:dyDescent="0.25">
      <c r="W48" s="287"/>
    </row>
    <row r="49" spans="23:23" x14ac:dyDescent="0.25">
      <c r="W49" s="287"/>
    </row>
    <row r="50" spans="23:23" x14ac:dyDescent="0.25">
      <c r="W50" s="287"/>
    </row>
    <row r="51" spans="23:23" x14ac:dyDescent="0.25">
      <c r="W51" s="287"/>
    </row>
    <row r="52" spans="23:23" x14ac:dyDescent="0.25">
      <c r="W52" s="287"/>
    </row>
    <row r="53" spans="23:23" x14ac:dyDescent="0.25">
      <c r="W53" s="287"/>
    </row>
    <row r="54" spans="23:23" x14ac:dyDescent="0.25">
      <c r="W54" s="287"/>
    </row>
    <row r="55" spans="23:23" x14ac:dyDescent="0.25">
      <c r="W55" s="287"/>
    </row>
    <row r="56" spans="23:23" x14ac:dyDescent="0.25">
      <c r="W56" s="287"/>
    </row>
    <row r="57" spans="23:23" x14ac:dyDescent="0.25">
      <c r="W57" s="287"/>
    </row>
    <row r="58" spans="23:23" x14ac:dyDescent="0.25">
      <c r="W58" s="287"/>
    </row>
    <row r="59" spans="23:23" x14ac:dyDescent="0.25">
      <c r="W59" s="287"/>
    </row>
    <row r="60" spans="23:23" x14ac:dyDescent="0.25">
      <c r="W60" s="287"/>
    </row>
    <row r="61" spans="23:23" x14ac:dyDescent="0.25">
      <c r="W61" s="287"/>
    </row>
    <row r="62" spans="23:23" x14ac:dyDescent="0.25">
      <c r="W62" s="287"/>
    </row>
    <row r="63" spans="23:23" x14ac:dyDescent="0.25">
      <c r="W63" s="287"/>
    </row>
    <row r="64" spans="23:23" x14ac:dyDescent="0.25">
      <c r="W64" s="287"/>
    </row>
    <row r="65" spans="23:23" x14ac:dyDescent="0.25">
      <c r="W65" s="287"/>
    </row>
    <row r="66" spans="23:23" x14ac:dyDescent="0.25">
      <c r="W66" s="287"/>
    </row>
    <row r="67" spans="23:23" x14ac:dyDescent="0.25">
      <c r="W67" s="287"/>
    </row>
    <row r="68" spans="23:23" x14ac:dyDescent="0.25">
      <c r="W68" s="287"/>
    </row>
    <row r="69" spans="23:23" x14ac:dyDescent="0.25">
      <c r="W69" s="287"/>
    </row>
    <row r="70" spans="23:23" x14ac:dyDescent="0.25">
      <c r="W70" s="287"/>
    </row>
    <row r="71" spans="23:23" x14ac:dyDescent="0.25">
      <c r="W71" s="287"/>
    </row>
    <row r="72" spans="23:23" x14ac:dyDescent="0.25">
      <c r="W72" s="287"/>
    </row>
    <row r="73" spans="23:23" x14ac:dyDescent="0.25">
      <c r="W73" s="287"/>
    </row>
    <row r="74" spans="23:23" x14ac:dyDescent="0.25">
      <c r="W74" s="287"/>
    </row>
    <row r="75" spans="23:23" x14ac:dyDescent="0.25">
      <c r="W75" s="287"/>
    </row>
    <row r="76" spans="23:23" x14ac:dyDescent="0.25">
      <c r="W76" s="287"/>
    </row>
    <row r="77" spans="23:23" x14ac:dyDescent="0.25">
      <c r="W77" s="287"/>
    </row>
    <row r="78" spans="23:23" x14ac:dyDescent="0.25">
      <c r="W78" s="287"/>
    </row>
    <row r="79" spans="23:23" x14ac:dyDescent="0.25">
      <c r="W79" s="287"/>
    </row>
    <row r="80" spans="23:23" x14ac:dyDescent="0.25">
      <c r="W80" s="287"/>
    </row>
    <row r="81" spans="23:23" x14ac:dyDescent="0.25">
      <c r="W81" s="287"/>
    </row>
    <row r="82" spans="23:23" x14ac:dyDescent="0.25">
      <c r="W82" s="287"/>
    </row>
    <row r="83" spans="23:23" x14ac:dyDescent="0.25">
      <c r="W83" s="287"/>
    </row>
    <row r="84" spans="23:23" x14ac:dyDescent="0.25">
      <c r="W84" s="287"/>
    </row>
    <row r="85" spans="23:23" x14ac:dyDescent="0.25">
      <c r="W85" s="287"/>
    </row>
    <row r="86" spans="23:23" x14ac:dyDescent="0.25">
      <c r="W86" s="287"/>
    </row>
    <row r="87" spans="23:23" x14ac:dyDescent="0.25">
      <c r="W87" s="287"/>
    </row>
    <row r="88" spans="23:23" x14ac:dyDescent="0.25">
      <c r="W88" s="287"/>
    </row>
    <row r="89" spans="23:23" x14ac:dyDescent="0.25">
      <c r="W89" s="287"/>
    </row>
    <row r="90" spans="23:23" x14ac:dyDescent="0.25">
      <c r="W90" s="287"/>
    </row>
    <row r="91" spans="23:23" x14ac:dyDescent="0.25">
      <c r="W91" s="287"/>
    </row>
    <row r="92" spans="23:23" x14ac:dyDescent="0.25">
      <c r="W92" s="287"/>
    </row>
    <row r="93" spans="23:23" x14ac:dyDescent="0.25">
      <c r="W93" s="287"/>
    </row>
    <row r="94" spans="23:23" x14ac:dyDescent="0.25">
      <c r="W94" s="287"/>
    </row>
    <row r="95" spans="23:23" x14ac:dyDescent="0.25">
      <c r="W95" s="287"/>
    </row>
    <row r="96" spans="23:23" x14ac:dyDescent="0.25">
      <c r="W96" s="287"/>
    </row>
    <row r="97" spans="23:23" x14ac:dyDescent="0.25">
      <c r="W97" s="287"/>
    </row>
    <row r="98" spans="23:23" x14ac:dyDescent="0.25">
      <c r="W98" s="287"/>
    </row>
    <row r="99" spans="23:23" x14ac:dyDescent="0.25">
      <c r="W99" s="287"/>
    </row>
    <row r="100" spans="23:23" x14ac:dyDescent="0.25">
      <c r="W100" s="287"/>
    </row>
    <row r="101" spans="23:23" x14ac:dyDescent="0.25">
      <c r="W101" s="287"/>
    </row>
    <row r="102" spans="23:23" x14ac:dyDescent="0.25">
      <c r="W102" s="287"/>
    </row>
    <row r="103" spans="23:23" x14ac:dyDescent="0.25">
      <c r="W103" s="287"/>
    </row>
    <row r="104" spans="23:23" x14ac:dyDescent="0.25">
      <c r="W104" s="287"/>
    </row>
    <row r="105" spans="23:23" x14ac:dyDescent="0.25">
      <c r="W105" s="287"/>
    </row>
    <row r="106" spans="23:23" x14ac:dyDescent="0.25">
      <c r="W106" s="287"/>
    </row>
    <row r="107" spans="23:23" x14ac:dyDescent="0.25">
      <c r="W107" s="287"/>
    </row>
    <row r="108" spans="23:23" x14ac:dyDescent="0.25">
      <c r="W108" s="287"/>
    </row>
    <row r="109" spans="23:23" x14ac:dyDescent="0.25">
      <c r="W109" s="287"/>
    </row>
    <row r="110" spans="23:23" x14ac:dyDescent="0.25">
      <c r="W110" s="287"/>
    </row>
    <row r="111" spans="23:23" x14ac:dyDescent="0.25">
      <c r="W111" s="287"/>
    </row>
    <row r="112" spans="23:23" x14ac:dyDescent="0.25">
      <c r="W112" s="287"/>
    </row>
    <row r="113" spans="23:23" x14ac:dyDescent="0.25">
      <c r="W113" s="287"/>
    </row>
    <row r="114" spans="23:23" x14ac:dyDescent="0.25">
      <c r="W114" s="287"/>
    </row>
    <row r="115" spans="23:23" x14ac:dyDescent="0.25">
      <c r="W115" s="287"/>
    </row>
    <row r="116" spans="23:23" x14ac:dyDescent="0.25">
      <c r="W116" s="287"/>
    </row>
    <row r="117" spans="23:23" x14ac:dyDescent="0.25">
      <c r="W117" s="287"/>
    </row>
    <row r="118" spans="23:23" x14ac:dyDescent="0.25">
      <c r="W118" s="287"/>
    </row>
    <row r="119" spans="23:23" x14ac:dyDescent="0.25">
      <c r="W119" s="287"/>
    </row>
    <row r="120" spans="23:23" x14ac:dyDescent="0.25">
      <c r="W120" s="287"/>
    </row>
    <row r="121" spans="23:23" x14ac:dyDescent="0.25">
      <c r="W121" s="287"/>
    </row>
    <row r="122" spans="23:23" x14ac:dyDescent="0.25">
      <c r="W122" s="287"/>
    </row>
    <row r="123" spans="23:23" x14ac:dyDescent="0.25">
      <c r="W123" s="287"/>
    </row>
    <row r="124" spans="23:23" x14ac:dyDescent="0.25">
      <c r="W124" s="287"/>
    </row>
    <row r="125" spans="23:23" x14ac:dyDescent="0.25">
      <c r="W125" s="287"/>
    </row>
    <row r="126" spans="23:23" x14ac:dyDescent="0.25">
      <c r="W126" s="287"/>
    </row>
    <row r="127" spans="23:23" x14ac:dyDescent="0.25">
      <c r="W127" s="287"/>
    </row>
    <row r="128" spans="23:23" x14ac:dyDescent="0.25">
      <c r="W128" s="287"/>
    </row>
    <row r="129" spans="23:23" x14ac:dyDescent="0.25">
      <c r="W129" s="287"/>
    </row>
    <row r="130" spans="23:23" x14ac:dyDescent="0.25">
      <c r="W130" s="287"/>
    </row>
    <row r="131" spans="23:23" x14ac:dyDescent="0.25">
      <c r="W131" s="287"/>
    </row>
    <row r="132" spans="23:23" x14ac:dyDescent="0.25">
      <c r="W132" s="287"/>
    </row>
    <row r="133" spans="23:23" x14ac:dyDescent="0.25">
      <c r="W133" s="287"/>
    </row>
    <row r="134" spans="23:23" x14ac:dyDescent="0.25">
      <c r="W134" s="287"/>
    </row>
    <row r="135" spans="23:23" x14ac:dyDescent="0.25">
      <c r="W135" s="287"/>
    </row>
    <row r="136" spans="23:23" x14ac:dyDescent="0.25">
      <c r="W136" s="287"/>
    </row>
    <row r="137" spans="23:23" x14ac:dyDescent="0.25">
      <c r="W137" s="287"/>
    </row>
    <row r="138" spans="23:23" x14ac:dyDescent="0.25">
      <c r="W138" s="287"/>
    </row>
    <row r="139" spans="23:23" x14ac:dyDescent="0.25">
      <c r="W139" s="287"/>
    </row>
    <row r="140" spans="23:23" x14ac:dyDescent="0.25">
      <c r="W140" s="287"/>
    </row>
    <row r="141" spans="23:23" x14ac:dyDescent="0.25">
      <c r="W141" s="287"/>
    </row>
    <row r="142" spans="23:23" x14ac:dyDescent="0.25">
      <c r="W142" s="287"/>
    </row>
    <row r="143" spans="23:23" x14ac:dyDescent="0.25">
      <c r="W143" s="287"/>
    </row>
    <row r="144" spans="23:23" x14ac:dyDescent="0.25">
      <c r="W144" s="287"/>
    </row>
    <row r="145" spans="23:23" x14ac:dyDescent="0.25">
      <c r="W145" s="287"/>
    </row>
    <row r="146" spans="23:23" x14ac:dyDescent="0.25">
      <c r="W146" s="287"/>
    </row>
    <row r="147" spans="23:23" x14ac:dyDescent="0.25">
      <c r="W147" s="287"/>
    </row>
    <row r="148" spans="23:23" x14ac:dyDescent="0.25">
      <c r="W148" s="287"/>
    </row>
    <row r="149" spans="23:23" x14ac:dyDescent="0.25">
      <c r="W149" s="287"/>
    </row>
    <row r="150" spans="23:23" x14ac:dyDescent="0.25">
      <c r="W150" s="287"/>
    </row>
    <row r="151" spans="23:23" x14ac:dyDescent="0.25">
      <c r="W151" s="287"/>
    </row>
    <row r="152" spans="23:23" x14ac:dyDescent="0.25">
      <c r="W152" s="287"/>
    </row>
    <row r="153" spans="23:23" x14ac:dyDescent="0.25">
      <c r="W153" s="287"/>
    </row>
    <row r="154" spans="23:23" x14ac:dyDescent="0.25">
      <c r="W154" s="287"/>
    </row>
    <row r="155" spans="23:23" x14ac:dyDescent="0.25">
      <c r="W155" s="287"/>
    </row>
    <row r="156" spans="23:23" x14ac:dyDescent="0.25">
      <c r="W156" s="287"/>
    </row>
    <row r="157" spans="23:23" x14ac:dyDescent="0.25">
      <c r="W157" s="287"/>
    </row>
    <row r="158" spans="23:23" x14ac:dyDescent="0.25">
      <c r="W158" s="287"/>
    </row>
    <row r="159" spans="23:23" x14ac:dyDescent="0.25">
      <c r="W159" s="287"/>
    </row>
    <row r="160" spans="23:23" x14ac:dyDescent="0.25">
      <c r="W160" s="287"/>
    </row>
    <row r="161" spans="23:23" x14ac:dyDescent="0.25">
      <c r="W161" s="287"/>
    </row>
    <row r="162" spans="23:23" x14ac:dyDescent="0.25">
      <c r="W162" s="287"/>
    </row>
    <row r="163" spans="23:23" x14ac:dyDescent="0.25">
      <c r="W163" s="287"/>
    </row>
    <row r="164" spans="23:23" x14ac:dyDescent="0.25">
      <c r="W164" s="287"/>
    </row>
    <row r="165" spans="23:23" x14ac:dyDescent="0.25">
      <c r="W165" s="287"/>
    </row>
    <row r="166" spans="23:23" x14ac:dyDescent="0.25">
      <c r="W166" s="287"/>
    </row>
    <row r="167" spans="23:23" x14ac:dyDescent="0.25">
      <c r="W167" s="287"/>
    </row>
    <row r="168" spans="23:23" x14ac:dyDescent="0.25">
      <c r="W168" s="287"/>
    </row>
    <row r="169" spans="23:23" x14ac:dyDescent="0.25">
      <c r="W169" s="287"/>
    </row>
    <row r="170" spans="23:23" x14ac:dyDescent="0.25">
      <c r="W170" s="287"/>
    </row>
    <row r="171" spans="23:23" x14ac:dyDescent="0.25">
      <c r="W171" s="287"/>
    </row>
    <row r="172" spans="23:23" x14ac:dyDescent="0.25">
      <c r="W172" s="287"/>
    </row>
    <row r="173" spans="23:23" x14ac:dyDescent="0.25">
      <c r="W173" s="287"/>
    </row>
    <row r="174" spans="23:23" x14ac:dyDescent="0.25">
      <c r="W174" s="287"/>
    </row>
    <row r="175" spans="23:23" x14ac:dyDescent="0.25">
      <c r="W175" s="287"/>
    </row>
    <row r="176" spans="23:23" x14ac:dyDescent="0.25">
      <c r="W176" s="287"/>
    </row>
    <row r="177" spans="23:23" x14ac:dyDescent="0.25">
      <c r="W177" s="287"/>
    </row>
    <row r="178" spans="23:23" x14ac:dyDescent="0.25">
      <c r="W178" s="287"/>
    </row>
    <row r="179" spans="23:23" x14ac:dyDescent="0.25">
      <c r="W179" s="287"/>
    </row>
    <row r="180" spans="23:23" x14ac:dyDescent="0.25">
      <c r="W180" s="287"/>
    </row>
    <row r="181" spans="23:23" x14ac:dyDescent="0.25">
      <c r="W181" s="287"/>
    </row>
    <row r="182" spans="23:23" x14ac:dyDescent="0.25">
      <c r="W182" s="287"/>
    </row>
    <row r="183" spans="23:23" x14ac:dyDescent="0.25">
      <c r="W183" s="287"/>
    </row>
    <row r="184" spans="23:23" x14ac:dyDescent="0.25">
      <c r="W184" s="287"/>
    </row>
    <row r="185" spans="23:23" x14ac:dyDescent="0.25">
      <c r="W185" s="287"/>
    </row>
    <row r="186" spans="23:23" x14ac:dyDescent="0.25">
      <c r="W186" s="287"/>
    </row>
    <row r="187" spans="23:23" x14ac:dyDescent="0.25">
      <c r="W187" s="287"/>
    </row>
    <row r="188" spans="23:23" x14ac:dyDescent="0.25">
      <c r="W188" s="287"/>
    </row>
    <row r="189" spans="23:23" x14ac:dyDescent="0.25">
      <c r="W189" s="287"/>
    </row>
    <row r="190" spans="23:23" x14ac:dyDescent="0.25">
      <c r="W190" s="287"/>
    </row>
    <row r="191" spans="23:23" x14ac:dyDescent="0.25">
      <c r="W191" s="287"/>
    </row>
    <row r="192" spans="23:23" x14ac:dyDescent="0.25">
      <c r="W192" s="287"/>
    </row>
    <row r="193" spans="23:23" x14ac:dyDescent="0.25">
      <c r="W193" s="287"/>
    </row>
    <row r="194" spans="23:23" x14ac:dyDescent="0.25">
      <c r="W194" s="287"/>
    </row>
    <row r="195" spans="23:23" x14ac:dyDescent="0.25">
      <c r="W195" s="287"/>
    </row>
    <row r="196" spans="23:23" x14ac:dyDescent="0.25">
      <c r="W196" s="287"/>
    </row>
    <row r="197" spans="23:23" x14ac:dyDescent="0.25">
      <c r="W197" s="287"/>
    </row>
    <row r="198" spans="23:23" x14ac:dyDescent="0.25">
      <c r="W198" s="287"/>
    </row>
    <row r="199" spans="23:23" x14ac:dyDescent="0.25">
      <c r="W199" s="287"/>
    </row>
    <row r="200" spans="23:23" x14ac:dyDescent="0.25">
      <c r="W200" s="287"/>
    </row>
    <row r="201" spans="23:23" x14ac:dyDescent="0.25">
      <c r="W201" s="287"/>
    </row>
    <row r="202" spans="23:23" x14ac:dyDescent="0.25">
      <c r="W202" s="287"/>
    </row>
    <row r="203" spans="23:23" x14ac:dyDescent="0.25">
      <c r="W203" s="287"/>
    </row>
    <row r="204" spans="23:23" x14ac:dyDescent="0.25">
      <c r="W204" s="287"/>
    </row>
    <row r="205" spans="23:23" x14ac:dyDescent="0.25">
      <c r="W205" s="287"/>
    </row>
    <row r="206" spans="23:23" x14ac:dyDescent="0.25">
      <c r="W206" s="287"/>
    </row>
    <row r="207" spans="23:23" x14ac:dyDescent="0.25">
      <c r="W207" s="287"/>
    </row>
    <row r="208" spans="23:23" x14ac:dyDescent="0.25">
      <c r="W208" s="287"/>
    </row>
    <row r="209" spans="23:23" x14ac:dyDescent="0.25">
      <c r="W209" s="287"/>
    </row>
    <row r="210" spans="23:23" x14ac:dyDescent="0.25">
      <c r="W210" s="287"/>
    </row>
    <row r="211" spans="23:23" x14ac:dyDescent="0.25">
      <c r="W211" s="287"/>
    </row>
    <row r="212" spans="23:23" x14ac:dyDescent="0.25">
      <c r="W212" s="287"/>
    </row>
    <row r="213" spans="23:23" x14ac:dyDescent="0.25">
      <c r="W213" s="287"/>
    </row>
    <row r="214" spans="23:23" x14ac:dyDescent="0.25">
      <c r="W214" s="287"/>
    </row>
    <row r="215" spans="23:23" x14ac:dyDescent="0.25">
      <c r="W215" s="287"/>
    </row>
    <row r="216" spans="23:23" x14ac:dyDescent="0.25">
      <c r="W216" s="287"/>
    </row>
    <row r="217" spans="23:23" x14ac:dyDescent="0.25">
      <c r="W217" s="287"/>
    </row>
    <row r="218" spans="23:23" x14ac:dyDescent="0.25">
      <c r="W218" s="287"/>
    </row>
    <row r="219" spans="23:23" x14ac:dyDescent="0.25">
      <c r="W219" s="287"/>
    </row>
    <row r="220" spans="23:23" x14ac:dyDescent="0.25">
      <c r="W220" s="287"/>
    </row>
    <row r="221" spans="23:23" x14ac:dyDescent="0.25">
      <c r="W221" s="287"/>
    </row>
    <row r="222" spans="23:23" x14ac:dyDescent="0.25">
      <c r="W222" s="287"/>
    </row>
    <row r="223" spans="23:23" x14ac:dyDescent="0.25">
      <c r="W223" s="287"/>
    </row>
    <row r="224" spans="23:23" x14ac:dyDescent="0.25">
      <c r="W224" s="287"/>
    </row>
    <row r="225" spans="23:23" x14ac:dyDescent="0.25">
      <c r="W225" s="287"/>
    </row>
    <row r="226" spans="23:23" x14ac:dyDescent="0.25">
      <c r="W226" s="287"/>
    </row>
    <row r="227" spans="23:23" x14ac:dyDescent="0.25">
      <c r="W227" s="287"/>
    </row>
    <row r="228" spans="23:23" x14ac:dyDescent="0.25">
      <c r="W228" s="287"/>
    </row>
    <row r="229" spans="23:23" x14ac:dyDescent="0.25">
      <c r="W229" s="287"/>
    </row>
    <row r="230" spans="23:23" x14ac:dyDescent="0.25">
      <c r="W230" s="287"/>
    </row>
    <row r="231" spans="23:23" x14ac:dyDescent="0.25">
      <c r="W231" s="287"/>
    </row>
    <row r="232" spans="23:23" x14ac:dyDescent="0.25">
      <c r="W232" s="287"/>
    </row>
    <row r="233" spans="23:23" x14ac:dyDescent="0.25">
      <c r="W233" s="287"/>
    </row>
    <row r="234" spans="23:23" x14ac:dyDescent="0.25">
      <c r="W234" s="287"/>
    </row>
    <row r="235" spans="23:23" x14ac:dyDescent="0.25">
      <c r="W235" s="287"/>
    </row>
    <row r="236" spans="23:23" x14ac:dyDescent="0.25">
      <c r="W236" s="287"/>
    </row>
    <row r="237" spans="23:23" x14ac:dyDescent="0.25">
      <c r="W237" s="287"/>
    </row>
    <row r="238" spans="23:23" x14ac:dyDescent="0.25">
      <c r="W238" s="287"/>
    </row>
    <row r="239" spans="23:23" x14ac:dyDescent="0.25">
      <c r="W239" s="287"/>
    </row>
    <row r="240" spans="23:23" x14ac:dyDescent="0.25">
      <c r="W240" s="287"/>
    </row>
    <row r="241" spans="23:23" x14ac:dyDescent="0.25">
      <c r="W241" s="287"/>
    </row>
    <row r="242" spans="23:23" x14ac:dyDescent="0.25">
      <c r="W242" s="287"/>
    </row>
    <row r="243" spans="23:23" x14ac:dyDescent="0.25">
      <c r="W243" s="287"/>
    </row>
    <row r="244" spans="23:23" x14ac:dyDescent="0.25">
      <c r="W244" s="287"/>
    </row>
    <row r="245" spans="23:23" x14ac:dyDescent="0.25">
      <c r="W245" s="287"/>
    </row>
    <row r="246" spans="23:23" x14ac:dyDescent="0.25">
      <c r="W246" s="287"/>
    </row>
    <row r="247" spans="23:23" x14ac:dyDescent="0.25">
      <c r="W247" s="287"/>
    </row>
    <row r="248" spans="23:23" x14ac:dyDescent="0.25">
      <c r="W248" s="287"/>
    </row>
    <row r="249" spans="23:23" x14ac:dyDescent="0.25">
      <c r="W249" s="287"/>
    </row>
    <row r="250" spans="23:23" x14ac:dyDescent="0.25">
      <c r="W250" s="287"/>
    </row>
    <row r="251" spans="23:23" x14ac:dyDescent="0.25">
      <c r="W251" s="287"/>
    </row>
    <row r="252" spans="23:23" x14ac:dyDescent="0.25">
      <c r="W252" s="287"/>
    </row>
    <row r="253" spans="23:23" x14ac:dyDescent="0.25">
      <c r="W253" s="287"/>
    </row>
    <row r="254" spans="23:23" x14ac:dyDescent="0.25">
      <c r="W254" s="287"/>
    </row>
    <row r="255" spans="23:23" x14ac:dyDescent="0.25">
      <c r="W255" s="287"/>
    </row>
    <row r="256" spans="23:23" x14ac:dyDescent="0.25">
      <c r="W256" s="287"/>
    </row>
    <row r="257" spans="23:23" x14ac:dyDescent="0.25">
      <c r="W257" s="287"/>
    </row>
    <row r="258" spans="23:23" x14ac:dyDescent="0.25">
      <c r="W258" s="287"/>
    </row>
    <row r="259" spans="23:23" x14ac:dyDescent="0.25">
      <c r="W259" s="287"/>
    </row>
    <row r="260" spans="23:23" x14ac:dyDescent="0.25">
      <c r="W260" s="287"/>
    </row>
    <row r="261" spans="23:23" x14ac:dyDescent="0.25">
      <c r="W261" s="287"/>
    </row>
    <row r="262" spans="23:23" x14ac:dyDescent="0.25">
      <c r="W262" s="287"/>
    </row>
    <row r="263" spans="23:23" x14ac:dyDescent="0.25">
      <c r="W263" s="287"/>
    </row>
    <row r="264" spans="23:23" x14ac:dyDescent="0.25">
      <c r="W264" s="287"/>
    </row>
    <row r="265" spans="23:23" x14ac:dyDescent="0.25">
      <c r="W265" s="287"/>
    </row>
    <row r="266" spans="23:23" x14ac:dyDescent="0.25">
      <c r="W266" s="287"/>
    </row>
    <row r="267" spans="23:23" x14ac:dyDescent="0.25">
      <c r="W267" s="287"/>
    </row>
    <row r="268" spans="23:23" x14ac:dyDescent="0.25">
      <c r="W268" s="287"/>
    </row>
    <row r="269" spans="23:23" x14ac:dyDescent="0.25">
      <c r="W269" s="287"/>
    </row>
    <row r="270" spans="23:23" x14ac:dyDescent="0.25">
      <c r="W270" s="287"/>
    </row>
    <row r="271" spans="23:23" x14ac:dyDescent="0.25">
      <c r="W271" s="287"/>
    </row>
    <row r="272" spans="23:23" x14ac:dyDescent="0.25">
      <c r="W272" s="287"/>
    </row>
    <row r="273" spans="23:23" x14ac:dyDescent="0.25">
      <c r="W273" s="287"/>
    </row>
    <row r="274" spans="23:23" x14ac:dyDescent="0.25">
      <c r="W274" s="287"/>
    </row>
    <row r="275" spans="23:23" x14ac:dyDescent="0.25">
      <c r="W275" s="287"/>
    </row>
    <row r="276" spans="23:23" x14ac:dyDescent="0.25">
      <c r="W276" s="287"/>
    </row>
    <row r="277" spans="23:23" x14ac:dyDescent="0.25">
      <c r="W277" s="287"/>
    </row>
    <row r="278" spans="23:23" x14ac:dyDescent="0.25">
      <c r="W278" s="287"/>
    </row>
    <row r="279" spans="23:23" x14ac:dyDescent="0.25">
      <c r="W279" s="287"/>
    </row>
    <row r="280" spans="23:23" x14ac:dyDescent="0.25">
      <c r="W280" s="287"/>
    </row>
    <row r="281" spans="23:23" x14ac:dyDescent="0.25">
      <c r="W281" s="287"/>
    </row>
    <row r="282" spans="23:23" x14ac:dyDescent="0.25">
      <c r="W282" s="287"/>
    </row>
    <row r="283" spans="23:23" x14ac:dyDescent="0.25">
      <c r="W283" s="287"/>
    </row>
    <row r="284" spans="23:23" x14ac:dyDescent="0.25">
      <c r="W284" s="287"/>
    </row>
    <row r="285" spans="23:23" x14ac:dyDescent="0.25">
      <c r="W285" s="287"/>
    </row>
    <row r="286" spans="23:23" x14ac:dyDescent="0.25">
      <c r="W286" s="287"/>
    </row>
    <row r="287" spans="23:23" x14ac:dyDescent="0.25">
      <c r="W287" s="287"/>
    </row>
    <row r="288" spans="23:23" x14ac:dyDescent="0.25">
      <c r="W288" s="287"/>
    </row>
    <row r="289" spans="23:23" x14ac:dyDescent="0.25">
      <c r="W289" s="287"/>
    </row>
    <row r="290" spans="23:23" x14ac:dyDescent="0.25">
      <c r="W290" s="287"/>
    </row>
    <row r="291" spans="23:23" x14ac:dyDescent="0.25">
      <c r="W291" s="287"/>
    </row>
    <row r="292" spans="23:23" x14ac:dyDescent="0.25">
      <c r="W292" s="287"/>
    </row>
    <row r="293" spans="23:23" x14ac:dyDescent="0.25">
      <c r="W293" s="287"/>
    </row>
    <row r="294" spans="23:23" x14ac:dyDescent="0.25">
      <c r="W294" s="287"/>
    </row>
    <row r="295" spans="23:23" x14ac:dyDescent="0.25">
      <c r="W295" s="287"/>
    </row>
    <row r="296" spans="23:23" x14ac:dyDescent="0.25">
      <c r="W296" s="287"/>
    </row>
    <row r="297" spans="23:23" x14ac:dyDescent="0.25">
      <c r="W297" s="287"/>
    </row>
    <row r="298" spans="23:23" x14ac:dyDescent="0.25">
      <c r="W298" s="287"/>
    </row>
    <row r="299" spans="23:23" x14ac:dyDescent="0.25">
      <c r="W299" s="287"/>
    </row>
    <row r="300" spans="23:23" x14ac:dyDescent="0.25">
      <c r="W300" s="287"/>
    </row>
    <row r="301" spans="23:23" x14ac:dyDescent="0.25">
      <c r="W301" s="287"/>
    </row>
    <row r="302" spans="23:23" x14ac:dyDescent="0.25">
      <c r="W302" s="287"/>
    </row>
    <row r="303" spans="23:23" x14ac:dyDescent="0.25">
      <c r="W303" s="287"/>
    </row>
    <row r="304" spans="23:23" x14ac:dyDescent="0.25">
      <c r="W304" s="287"/>
    </row>
    <row r="305" spans="23:23" x14ac:dyDescent="0.25">
      <c r="W305" s="287"/>
    </row>
    <row r="306" spans="23:23" x14ac:dyDescent="0.25">
      <c r="W306" s="287"/>
    </row>
    <row r="307" spans="23:23" x14ac:dyDescent="0.25">
      <c r="W307" s="287"/>
    </row>
    <row r="308" spans="23:23" x14ac:dyDescent="0.25">
      <c r="W308" s="287"/>
    </row>
    <row r="309" spans="23:23" x14ac:dyDescent="0.25">
      <c r="W309" s="287"/>
    </row>
    <row r="310" spans="23:23" x14ac:dyDescent="0.25">
      <c r="W310" s="287"/>
    </row>
    <row r="311" spans="23:23" x14ac:dyDescent="0.25">
      <c r="W311" s="287"/>
    </row>
    <row r="312" spans="23:23" x14ac:dyDescent="0.25">
      <c r="W312" s="287"/>
    </row>
    <row r="313" spans="23:23" x14ac:dyDescent="0.25">
      <c r="W313" s="287"/>
    </row>
    <row r="314" spans="23:23" x14ac:dyDescent="0.25">
      <c r="W314" s="287"/>
    </row>
    <row r="315" spans="23:23" x14ac:dyDescent="0.25">
      <c r="W315" s="287"/>
    </row>
    <row r="316" spans="23:23" x14ac:dyDescent="0.25">
      <c r="W316" s="287"/>
    </row>
    <row r="317" spans="23:23" x14ac:dyDescent="0.25">
      <c r="W317" s="287"/>
    </row>
    <row r="318" spans="23:23" x14ac:dyDescent="0.25">
      <c r="W318" s="287"/>
    </row>
    <row r="319" spans="23:23" x14ac:dyDescent="0.25">
      <c r="W319" s="287"/>
    </row>
    <row r="320" spans="23:23" x14ac:dyDescent="0.25">
      <c r="W320" s="287"/>
    </row>
    <row r="321" spans="23:23" x14ac:dyDescent="0.25">
      <c r="W321" s="287"/>
    </row>
    <row r="322" spans="23:23" x14ac:dyDescent="0.25">
      <c r="W322" s="287"/>
    </row>
    <row r="323" spans="23:23" x14ac:dyDescent="0.25">
      <c r="W323" s="287"/>
    </row>
    <row r="324" spans="23:23" x14ac:dyDescent="0.25">
      <c r="W324" s="287"/>
    </row>
    <row r="325" spans="23:23" x14ac:dyDescent="0.25">
      <c r="W325" s="287"/>
    </row>
    <row r="326" spans="23:23" x14ac:dyDescent="0.25">
      <c r="W326" s="287"/>
    </row>
    <row r="327" spans="23:23" x14ac:dyDescent="0.25">
      <c r="W327" s="287"/>
    </row>
    <row r="328" spans="23:23" x14ac:dyDescent="0.25">
      <c r="W328" s="287"/>
    </row>
    <row r="329" spans="23:23" x14ac:dyDescent="0.25">
      <c r="W329" s="287"/>
    </row>
    <row r="330" spans="23:23" x14ac:dyDescent="0.25">
      <c r="W330" s="287"/>
    </row>
    <row r="331" spans="23:23" x14ac:dyDescent="0.25">
      <c r="W331" s="287"/>
    </row>
    <row r="332" spans="23:23" x14ac:dyDescent="0.25">
      <c r="W332" s="287"/>
    </row>
    <row r="333" spans="23:23" x14ac:dyDescent="0.25">
      <c r="W333" s="287"/>
    </row>
    <row r="334" spans="23:23" x14ac:dyDescent="0.25">
      <c r="W334" s="287"/>
    </row>
    <row r="335" spans="23:23" x14ac:dyDescent="0.25">
      <c r="W335" s="287"/>
    </row>
    <row r="336" spans="23:23" x14ac:dyDescent="0.25">
      <c r="W336" s="287"/>
    </row>
    <row r="337" spans="23:23" x14ac:dyDescent="0.25">
      <c r="W337" s="287"/>
    </row>
    <row r="338" spans="23:23" x14ac:dyDescent="0.25">
      <c r="W338" s="287"/>
    </row>
    <row r="339" spans="23:23" x14ac:dyDescent="0.25">
      <c r="W339" s="287"/>
    </row>
    <row r="340" spans="23:23" x14ac:dyDescent="0.25">
      <c r="W340" s="287"/>
    </row>
    <row r="341" spans="23:23" x14ac:dyDescent="0.25">
      <c r="W341" s="287"/>
    </row>
    <row r="342" spans="23:23" x14ac:dyDescent="0.25">
      <c r="W342" s="287"/>
    </row>
    <row r="343" spans="23:23" x14ac:dyDescent="0.25">
      <c r="W343" s="287"/>
    </row>
    <row r="344" spans="23:23" x14ac:dyDescent="0.25">
      <c r="W344" s="287"/>
    </row>
    <row r="345" spans="23:23" x14ac:dyDescent="0.25">
      <c r="W345" s="287"/>
    </row>
    <row r="346" spans="23:23" x14ac:dyDescent="0.25">
      <c r="W346" s="287"/>
    </row>
    <row r="347" spans="23:23" x14ac:dyDescent="0.25">
      <c r="W347" s="287"/>
    </row>
    <row r="348" spans="23:23" x14ac:dyDescent="0.25">
      <c r="W348" s="287"/>
    </row>
    <row r="349" spans="23:23" x14ac:dyDescent="0.25">
      <c r="W349" s="287"/>
    </row>
    <row r="350" spans="23:23" x14ac:dyDescent="0.25">
      <c r="W350" s="287"/>
    </row>
    <row r="351" spans="23:23" x14ac:dyDescent="0.25">
      <c r="W351" s="287"/>
    </row>
    <row r="352" spans="23:23" x14ac:dyDescent="0.25">
      <c r="W352" s="287"/>
    </row>
    <row r="353" spans="23:23" x14ac:dyDescent="0.25">
      <c r="W353" s="287"/>
    </row>
    <row r="354" spans="23:23" x14ac:dyDescent="0.25">
      <c r="W354" s="287"/>
    </row>
    <row r="355" spans="23:23" x14ac:dyDescent="0.25">
      <c r="W355" s="287"/>
    </row>
    <row r="356" spans="23:23" x14ac:dyDescent="0.25">
      <c r="W356" s="287"/>
    </row>
    <row r="357" spans="23:23" x14ac:dyDescent="0.25">
      <c r="W357" s="287"/>
    </row>
    <row r="358" spans="23:23" x14ac:dyDescent="0.25">
      <c r="W358" s="287"/>
    </row>
    <row r="359" spans="23:23" x14ac:dyDescent="0.25">
      <c r="W359" s="287"/>
    </row>
    <row r="360" spans="23:23" x14ac:dyDescent="0.25">
      <c r="W360" s="287"/>
    </row>
    <row r="361" spans="23:23" x14ac:dyDescent="0.25">
      <c r="W361" s="287"/>
    </row>
    <row r="362" spans="23:23" x14ac:dyDescent="0.25">
      <c r="W362" s="287"/>
    </row>
    <row r="363" spans="23:23" x14ac:dyDescent="0.25">
      <c r="W363" s="287"/>
    </row>
    <row r="364" spans="23:23" x14ac:dyDescent="0.25">
      <c r="W364" s="287"/>
    </row>
    <row r="365" spans="23:23" x14ac:dyDescent="0.25">
      <c r="W365" s="287"/>
    </row>
    <row r="366" spans="23:23" x14ac:dyDescent="0.25">
      <c r="W366" s="287"/>
    </row>
    <row r="367" spans="23:23" x14ac:dyDescent="0.25">
      <c r="W367" s="287"/>
    </row>
    <row r="368" spans="23:23" x14ac:dyDescent="0.25">
      <c r="W368" s="287"/>
    </row>
    <row r="369" spans="23:23" x14ac:dyDescent="0.25">
      <c r="W369" s="287"/>
    </row>
    <row r="370" spans="23:23" x14ac:dyDescent="0.25">
      <c r="W370" s="287"/>
    </row>
    <row r="371" spans="23:23" x14ac:dyDescent="0.25">
      <c r="W371" s="287"/>
    </row>
    <row r="372" spans="23:23" x14ac:dyDescent="0.25">
      <c r="W372" s="287"/>
    </row>
    <row r="373" spans="23:23" x14ac:dyDescent="0.25">
      <c r="W373" s="287"/>
    </row>
    <row r="374" spans="23:23" x14ac:dyDescent="0.25">
      <c r="W374" s="287"/>
    </row>
    <row r="375" spans="23:23" x14ac:dyDescent="0.25">
      <c r="W375" s="287"/>
    </row>
    <row r="376" spans="23:23" x14ac:dyDescent="0.25">
      <c r="W376" s="287"/>
    </row>
    <row r="377" spans="23:23" x14ac:dyDescent="0.25">
      <c r="W377" s="287"/>
    </row>
    <row r="378" spans="23:23" x14ac:dyDescent="0.25">
      <c r="W378" s="287"/>
    </row>
    <row r="379" spans="23:23" x14ac:dyDescent="0.25">
      <c r="W379" s="287"/>
    </row>
    <row r="380" spans="23:23" x14ac:dyDescent="0.25">
      <c r="W380" s="287"/>
    </row>
    <row r="381" spans="23:23" x14ac:dyDescent="0.25">
      <c r="W381" s="287"/>
    </row>
    <row r="382" spans="23:23" x14ac:dyDescent="0.25">
      <c r="W382" s="287"/>
    </row>
    <row r="383" spans="23:23" x14ac:dyDescent="0.25">
      <c r="W383" s="287"/>
    </row>
    <row r="384" spans="23:23" x14ac:dyDescent="0.25">
      <c r="W384" s="287"/>
    </row>
    <row r="385" spans="23:23" x14ac:dyDescent="0.25">
      <c r="W385" s="287"/>
    </row>
    <row r="386" spans="23:23" x14ac:dyDescent="0.25">
      <c r="W386" s="287"/>
    </row>
    <row r="387" spans="23:23" x14ac:dyDescent="0.25">
      <c r="W387" s="287"/>
    </row>
    <row r="388" spans="23:23" x14ac:dyDescent="0.25">
      <c r="W388" s="287"/>
    </row>
    <row r="389" spans="23:23" x14ac:dyDescent="0.25">
      <c r="W389" s="287"/>
    </row>
    <row r="390" spans="23:23" x14ac:dyDescent="0.25">
      <c r="W390" s="287"/>
    </row>
    <row r="391" spans="23:23" x14ac:dyDescent="0.25">
      <c r="W391" s="287"/>
    </row>
    <row r="392" spans="23:23" x14ac:dyDescent="0.25">
      <c r="W392" s="287"/>
    </row>
    <row r="393" spans="23:23" x14ac:dyDescent="0.25">
      <c r="W393" s="287"/>
    </row>
    <row r="394" spans="23:23" x14ac:dyDescent="0.25">
      <c r="W394" s="287"/>
    </row>
    <row r="395" spans="23:23" x14ac:dyDescent="0.25">
      <c r="W395" s="287"/>
    </row>
    <row r="396" spans="23:23" x14ac:dyDescent="0.25">
      <c r="W396" s="287"/>
    </row>
    <row r="397" spans="23:23" x14ac:dyDescent="0.25">
      <c r="W397" s="287"/>
    </row>
    <row r="398" spans="23:23" x14ac:dyDescent="0.25">
      <c r="W398" s="287"/>
    </row>
    <row r="399" spans="23:23" x14ac:dyDescent="0.25">
      <c r="W399" s="287"/>
    </row>
    <row r="400" spans="23:23" x14ac:dyDescent="0.25">
      <c r="W400" s="287"/>
    </row>
    <row r="401" spans="23:23" x14ac:dyDescent="0.25">
      <c r="W401" s="287"/>
    </row>
    <row r="402" spans="23:23" x14ac:dyDescent="0.25">
      <c r="W402" s="287"/>
    </row>
    <row r="403" spans="23:23" x14ac:dyDescent="0.25">
      <c r="W403" s="287"/>
    </row>
    <row r="404" spans="23:23" x14ac:dyDescent="0.25">
      <c r="W404" s="287"/>
    </row>
    <row r="405" spans="23:23" x14ac:dyDescent="0.25">
      <c r="W405" s="287"/>
    </row>
    <row r="406" spans="23:23" x14ac:dyDescent="0.25">
      <c r="W406" s="287"/>
    </row>
    <row r="407" spans="23:23" x14ac:dyDescent="0.25">
      <c r="W407" s="287"/>
    </row>
    <row r="408" spans="23:23" x14ac:dyDescent="0.25">
      <c r="W408" s="287"/>
    </row>
    <row r="409" spans="23:23" x14ac:dyDescent="0.25">
      <c r="W409" s="287"/>
    </row>
    <row r="410" spans="23:23" x14ac:dyDescent="0.25">
      <c r="W410" s="287"/>
    </row>
    <row r="411" spans="23:23" x14ac:dyDescent="0.25">
      <c r="W411" s="287"/>
    </row>
    <row r="412" spans="23:23" x14ac:dyDescent="0.25">
      <c r="W412" s="287"/>
    </row>
    <row r="413" spans="23:23" x14ac:dyDescent="0.25">
      <c r="W413" s="287"/>
    </row>
    <row r="414" spans="23:23" x14ac:dyDescent="0.25">
      <c r="W414" s="287"/>
    </row>
    <row r="415" spans="23:23" x14ac:dyDescent="0.25">
      <c r="W415" s="287"/>
    </row>
    <row r="416" spans="23:23" x14ac:dyDescent="0.25">
      <c r="W416" s="287"/>
    </row>
    <row r="417" spans="23:23" x14ac:dyDescent="0.25">
      <c r="W417" s="287"/>
    </row>
    <row r="418" spans="23:23" x14ac:dyDescent="0.25">
      <c r="W418" s="287"/>
    </row>
    <row r="419" spans="23:23" x14ac:dyDescent="0.25">
      <c r="W419" s="287"/>
    </row>
    <row r="420" spans="23:23" x14ac:dyDescent="0.25">
      <c r="W420" s="287"/>
    </row>
    <row r="421" spans="23:23" x14ac:dyDescent="0.25">
      <c r="W421" s="287"/>
    </row>
    <row r="422" spans="23:23" x14ac:dyDescent="0.25">
      <c r="W422" s="287"/>
    </row>
    <row r="423" spans="23:23" x14ac:dyDescent="0.25">
      <c r="W423" s="287"/>
    </row>
    <row r="424" spans="23:23" x14ac:dyDescent="0.25">
      <c r="W424" s="287"/>
    </row>
    <row r="425" spans="23:23" x14ac:dyDescent="0.25">
      <c r="W425" s="287"/>
    </row>
    <row r="426" spans="23:23" x14ac:dyDescent="0.25">
      <c r="W426" s="287"/>
    </row>
    <row r="427" spans="23:23" x14ac:dyDescent="0.25">
      <c r="W427" s="287"/>
    </row>
    <row r="428" spans="23:23" x14ac:dyDescent="0.25">
      <c r="W428" s="287"/>
    </row>
    <row r="429" spans="23:23" x14ac:dyDescent="0.25">
      <c r="W429" s="287"/>
    </row>
    <row r="430" spans="23:23" x14ac:dyDescent="0.25">
      <c r="W430" s="287"/>
    </row>
    <row r="431" spans="23:23" x14ac:dyDescent="0.25">
      <c r="W431" s="287"/>
    </row>
    <row r="432" spans="23:23" x14ac:dyDescent="0.25">
      <c r="W432" s="287"/>
    </row>
    <row r="433" spans="23:23" x14ac:dyDescent="0.25">
      <c r="W433" s="287"/>
    </row>
    <row r="434" spans="23:23" x14ac:dyDescent="0.25">
      <c r="W434" s="287"/>
    </row>
    <row r="435" spans="23:23" x14ac:dyDescent="0.25">
      <c r="W435" s="287"/>
    </row>
    <row r="436" spans="23:23" x14ac:dyDescent="0.25">
      <c r="W436" s="287"/>
    </row>
    <row r="437" spans="23:23" x14ac:dyDescent="0.25">
      <c r="W437" s="287"/>
    </row>
    <row r="438" spans="23:23" x14ac:dyDescent="0.25">
      <c r="W438" s="287"/>
    </row>
    <row r="439" spans="23:23" x14ac:dyDescent="0.25">
      <c r="W439" s="287"/>
    </row>
    <row r="440" spans="23:23" x14ac:dyDescent="0.25">
      <c r="W440" s="287"/>
    </row>
    <row r="441" spans="23:23" x14ac:dyDescent="0.25">
      <c r="W441" s="287"/>
    </row>
    <row r="442" spans="23:23" x14ac:dyDescent="0.25">
      <c r="W442" s="287"/>
    </row>
    <row r="443" spans="23:23" x14ac:dyDescent="0.25">
      <c r="W443" s="287"/>
    </row>
    <row r="444" spans="23:23" x14ac:dyDescent="0.25">
      <c r="W444" s="287"/>
    </row>
    <row r="445" spans="23:23" x14ac:dyDescent="0.25">
      <c r="W445" s="287"/>
    </row>
    <row r="446" spans="23:23" x14ac:dyDescent="0.25">
      <c r="W446" s="287"/>
    </row>
    <row r="447" spans="23:23" x14ac:dyDescent="0.25">
      <c r="W447" s="287"/>
    </row>
    <row r="448" spans="23:23" x14ac:dyDescent="0.25">
      <c r="W448" s="287"/>
    </row>
    <row r="449" spans="23:23" x14ac:dyDescent="0.25">
      <c r="W449" s="287"/>
    </row>
    <row r="450" spans="23:23" x14ac:dyDescent="0.25">
      <c r="W450" s="287"/>
    </row>
    <row r="451" spans="23:23" x14ac:dyDescent="0.25">
      <c r="W451" s="287"/>
    </row>
    <row r="452" spans="23:23" x14ac:dyDescent="0.25">
      <c r="W452" s="287"/>
    </row>
    <row r="453" spans="23:23" x14ac:dyDescent="0.25">
      <c r="W453" s="287"/>
    </row>
    <row r="454" spans="23:23" x14ac:dyDescent="0.25">
      <c r="W454" s="287"/>
    </row>
    <row r="455" spans="23:23" x14ac:dyDescent="0.25">
      <c r="W455" s="287"/>
    </row>
    <row r="456" spans="23:23" x14ac:dyDescent="0.25">
      <c r="W456" s="287"/>
    </row>
    <row r="457" spans="23:23" x14ac:dyDescent="0.25">
      <c r="W457" s="287"/>
    </row>
    <row r="458" spans="23:23" x14ac:dyDescent="0.25">
      <c r="W458" s="287"/>
    </row>
    <row r="459" spans="23:23" x14ac:dyDescent="0.25">
      <c r="W459" s="287"/>
    </row>
    <row r="460" spans="23:23" x14ac:dyDescent="0.25">
      <c r="W460" s="287"/>
    </row>
    <row r="461" spans="23:23" x14ac:dyDescent="0.25">
      <c r="W461" s="287"/>
    </row>
    <row r="462" spans="23:23" x14ac:dyDescent="0.25">
      <c r="W462" s="287"/>
    </row>
    <row r="463" spans="23:23" x14ac:dyDescent="0.25">
      <c r="W463" s="287"/>
    </row>
    <row r="464" spans="23:23" x14ac:dyDescent="0.25">
      <c r="W464" s="287"/>
    </row>
    <row r="465" spans="23:23" x14ac:dyDescent="0.25">
      <c r="W465" s="287"/>
    </row>
    <row r="466" spans="23:23" x14ac:dyDescent="0.25">
      <c r="W466" s="287"/>
    </row>
    <row r="467" spans="23:23" x14ac:dyDescent="0.25">
      <c r="W467" s="287"/>
    </row>
    <row r="468" spans="23:23" x14ac:dyDescent="0.25">
      <c r="W468" s="287"/>
    </row>
    <row r="469" spans="23:23" x14ac:dyDescent="0.25">
      <c r="W469" s="287"/>
    </row>
    <row r="470" spans="23:23" x14ac:dyDescent="0.25">
      <c r="W470" s="287"/>
    </row>
    <row r="471" spans="23:23" x14ac:dyDescent="0.25">
      <c r="W471" s="287"/>
    </row>
    <row r="472" spans="23:23" x14ac:dyDescent="0.25">
      <c r="W472" s="287"/>
    </row>
    <row r="473" spans="23:23" x14ac:dyDescent="0.25">
      <c r="W473" s="287"/>
    </row>
    <row r="474" spans="23:23" x14ac:dyDescent="0.25">
      <c r="W474" s="287"/>
    </row>
    <row r="475" spans="23:23" x14ac:dyDescent="0.25">
      <c r="W475" s="287"/>
    </row>
    <row r="476" spans="23:23" x14ac:dyDescent="0.25">
      <c r="W476" s="287"/>
    </row>
    <row r="477" spans="23:23" x14ac:dyDescent="0.25">
      <c r="W477" s="287"/>
    </row>
    <row r="478" spans="23:23" x14ac:dyDescent="0.25">
      <c r="W478" s="287"/>
    </row>
    <row r="479" spans="23:23" x14ac:dyDescent="0.25">
      <c r="W479" s="287"/>
    </row>
    <row r="480" spans="23:23" x14ac:dyDescent="0.25">
      <c r="W480" s="287"/>
    </row>
    <row r="481" spans="23:23" x14ac:dyDescent="0.25">
      <c r="W481" s="287"/>
    </row>
    <row r="482" spans="23:23" x14ac:dyDescent="0.25">
      <c r="W482" s="287"/>
    </row>
    <row r="483" spans="23:23" x14ac:dyDescent="0.25">
      <c r="W483" s="287"/>
    </row>
    <row r="484" spans="23:23" x14ac:dyDescent="0.25">
      <c r="W484" s="287"/>
    </row>
    <row r="485" spans="23:23" x14ac:dyDescent="0.25">
      <c r="W485" s="287"/>
    </row>
    <row r="486" spans="23:23" x14ac:dyDescent="0.25">
      <c r="W486" s="287"/>
    </row>
    <row r="487" spans="23:23" x14ac:dyDescent="0.25">
      <c r="W487" s="287"/>
    </row>
    <row r="488" spans="23:23" x14ac:dyDescent="0.25">
      <c r="W488" s="287"/>
    </row>
    <row r="489" spans="23:23" x14ac:dyDescent="0.25">
      <c r="W489" s="287"/>
    </row>
    <row r="490" spans="23:23" x14ac:dyDescent="0.25">
      <c r="W490" s="287"/>
    </row>
    <row r="491" spans="23:23" x14ac:dyDescent="0.25">
      <c r="W491" s="287"/>
    </row>
    <row r="492" spans="23:23" x14ac:dyDescent="0.25">
      <c r="W492" s="287"/>
    </row>
    <row r="493" spans="23:23" x14ac:dyDescent="0.25">
      <c r="W493" s="287"/>
    </row>
    <row r="494" spans="23:23" x14ac:dyDescent="0.25">
      <c r="W494" s="287"/>
    </row>
    <row r="495" spans="23:23" x14ac:dyDescent="0.25">
      <c r="W495" s="287"/>
    </row>
    <row r="496" spans="23:23" x14ac:dyDescent="0.25">
      <c r="W496" s="287"/>
    </row>
    <row r="497" spans="23:23" x14ac:dyDescent="0.25">
      <c r="W497" s="287"/>
    </row>
    <row r="498" spans="23:23" x14ac:dyDescent="0.25">
      <c r="W498" s="287"/>
    </row>
    <row r="499" spans="23:23" x14ac:dyDescent="0.25">
      <c r="W499" s="287"/>
    </row>
    <row r="500" spans="23:23" x14ac:dyDescent="0.25">
      <c r="W500" s="287"/>
    </row>
    <row r="501" spans="23:23" x14ac:dyDescent="0.25">
      <c r="W501" s="287"/>
    </row>
    <row r="502" spans="23:23" x14ac:dyDescent="0.25">
      <c r="W502" s="287"/>
    </row>
    <row r="503" spans="23:23" x14ac:dyDescent="0.25">
      <c r="W503" s="287"/>
    </row>
    <row r="504" spans="23:23" x14ac:dyDescent="0.25">
      <c r="W504" s="287"/>
    </row>
    <row r="505" spans="23:23" x14ac:dyDescent="0.25">
      <c r="W505" s="287"/>
    </row>
    <row r="506" spans="23:23" x14ac:dyDescent="0.25">
      <c r="W506" s="287"/>
    </row>
    <row r="507" spans="23:23" x14ac:dyDescent="0.25">
      <c r="W507" s="287"/>
    </row>
    <row r="508" spans="23:23" x14ac:dyDescent="0.25">
      <c r="W508" s="287"/>
    </row>
    <row r="509" spans="23:23" x14ac:dyDescent="0.25">
      <c r="W509" s="287"/>
    </row>
    <row r="510" spans="23:23" x14ac:dyDescent="0.25">
      <c r="W510" s="287"/>
    </row>
    <row r="511" spans="23:23" x14ac:dyDescent="0.25">
      <c r="W511" s="287"/>
    </row>
    <row r="512" spans="23:23" x14ac:dyDescent="0.25">
      <c r="W512" s="287"/>
    </row>
    <row r="513" spans="23:23" x14ac:dyDescent="0.25">
      <c r="W513" s="287"/>
    </row>
    <row r="514" spans="23:23" x14ac:dyDescent="0.25">
      <c r="W514" s="287"/>
    </row>
    <row r="515" spans="23:23" x14ac:dyDescent="0.25">
      <c r="W515" s="287"/>
    </row>
    <row r="516" spans="23:23" x14ac:dyDescent="0.25">
      <c r="W516" s="287"/>
    </row>
    <row r="517" spans="23:23" x14ac:dyDescent="0.25">
      <c r="W517" s="287"/>
    </row>
    <row r="518" spans="23:23" x14ac:dyDescent="0.25">
      <c r="W518" s="287"/>
    </row>
    <row r="519" spans="23:23" x14ac:dyDescent="0.25">
      <c r="W519" s="287"/>
    </row>
    <row r="520" spans="23:23" x14ac:dyDescent="0.25">
      <c r="W520" s="287"/>
    </row>
    <row r="521" spans="23:23" x14ac:dyDescent="0.25">
      <c r="W521" s="287"/>
    </row>
    <row r="522" spans="23:23" x14ac:dyDescent="0.25">
      <c r="W522" s="287"/>
    </row>
    <row r="523" spans="23:23" x14ac:dyDescent="0.25">
      <c r="W523" s="287"/>
    </row>
    <row r="524" spans="23:23" x14ac:dyDescent="0.25">
      <c r="W524" s="287"/>
    </row>
    <row r="525" spans="23:23" x14ac:dyDescent="0.25">
      <c r="W525" s="287"/>
    </row>
    <row r="526" spans="23:23" x14ac:dyDescent="0.25">
      <c r="W526" s="287"/>
    </row>
    <row r="527" spans="23:23" x14ac:dyDescent="0.25">
      <c r="W527" s="287"/>
    </row>
    <row r="528" spans="23:23" x14ac:dyDescent="0.25">
      <c r="W528" s="287"/>
    </row>
    <row r="529" spans="23:23" x14ac:dyDescent="0.25">
      <c r="W529" s="287"/>
    </row>
    <row r="530" spans="23:23" x14ac:dyDescent="0.25">
      <c r="W530" s="287"/>
    </row>
    <row r="531" spans="23:23" x14ac:dyDescent="0.25">
      <c r="W531" s="287"/>
    </row>
    <row r="532" spans="23:23" x14ac:dyDescent="0.25">
      <c r="W532" s="287"/>
    </row>
    <row r="533" spans="23:23" x14ac:dyDescent="0.25">
      <c r="W533" s="287"/>
    </row>
    <row r="534" spans="23:23" x14ac:dyDescent="0.25">
      <c r="W534" s="287"/>
    </row>
    <row r="535" spans="23:23" x14ac:dyDescent="0.25">
      <c r="W535" s="287"/>
    </row>
    <row r="536" spans="23:23" x14ac:dyDescent="0.25">
      <c r="W536" s="287"/>
    </row>
    <row r="537" spans="23:23" x14ac:dyDescent="0.25">
      <c r="W537" s="287"/>
    </row>
    <row r="538" spans="23:23" x14ac:dyDescent="0.25">
      <c r="W538" s="287"/>
    </row>
    <row r="539" spans="23:23" x14ac:dyDescent="0.25">
      <c r="W539" s="287"/>
    </row>
    <row r="540" spans="23:23" x14ac:dyDescent="0.25">
      <c r="W540" s="287"/>
    </row>
    <row r="541" spans="23:23" x14ac:dyDescent="0.25">
      <c r="W541" s="287"/>
    </row>
    <row r="542" spans="23:23" x14ac:dyDescent="0.25">
      <c r="W542" s="287"/>
    </row>
    <row r="543" spans="23:23" x14ac:dyDescent="0.25">
      <c r="W543" s="287"/>
    </row>
    <row r="544" spans="23:23" x14ac:dyDescent="0.25">
      <c r="W544" s="287"/>
    </row>
    <row r="545" spans="23:23" x14ac:dyDescent="0.25">
      <c r="W545" s="287"/>
    </row>
    <row r="546" spans="23:23" x14ac:dyDescent="0.25">
      <c r="W546" s="287"/>
    </row>
    <row r="547" spans="23:23" x14ac:dyDescent="0.25">
      <c r="W547" s="287"/>
    </row>
    <row r="548" spans="23:23" x14ac:dyDescent="0.25">
      <c r="W548" s="287"/>
    </row>
    <row r="549" spans="23:23" x14ac:dyDescent="0.25">
      <c r="W549" s="287"/>
    </row>
    <row r="550" spans="23:23" x14ac:dyDescent="0.25">
      <c r="W550" s="287"/>
    </row>
    <row r="551" spans="23:23" x14ac:dyDescent="0.25">
      <c r="W551" s="287"/>
    </row>
    <row r="552" spans="23:23" x14ac:dyDescent="0.25">
      <c r="W552" s="287"/>
    </row>
    <row r="553" spans="23:23" x14ac:dyDescent="0.25">
      <c r="W553" s="287"/>
    </row>
    <row r="554" spans="23:23" x14ac:dyDescent="0.25">
      <c r="W554" s="287"/>
    </row>
    <row r="555" spans="23:23" x14ac:dyDescent="0.25">
      <c r="W555" s="287"/>
    </row>
    <row r="556" spans="23:23" x14ac:dyDescent="0.25">
      <c r="W556" s="287"/>
    </row>
    <row r="557" spans="23:23" x14ac:dyDescent="0.25">
      <c r="W557" s="287"/>
    </row>
    <row r="558" spans="23:23" x14ac:dyDescent="0.25">
      <c r="W558" s="287"/>
    </row>
    <row r="559" spans="23:23" x14ac:dyDescent="0.25">
      <c r="W559" s="287"/>
    </row>
    <row r="560" spans="23:23" x14ac:dyDescent="0.25">
      <c r="W560" s="287"/>
    </row>
    <row r="561" spans="23:23" x14ac:dyDescent="0.25">
      <c r="W561" s="287"/>
    </row>
    <row r="562" spans="23:23" x14ac:dyDescent="0.25">
      <c r="W562" s="287"/>
    </row>
    <row r="563" spans="23:23" x14ac:dyDescent="0.25">
      <c r="W563" s="287"/>
    </row>
    <row r="564" spans="23:23" x14ac:dyDescent="0.25">
      <c r="W564" s="287"/>
    </row>
    <row r="565" spans="23:23" x14ac:dyDescent="0.25">
      <c r="W565" s="287"/>
    </row>
    <row r="566" spans="23:23" x14ac:dyDescent="0.25">
      <c r="W566" s="287"/>
    </row>
    <row r="567" spans="23:23" x14ac:dyDescent="0.25">
      <c r="W567" s="287"/>
    </row>
    <row r="568" spans="23:23" x14ac:dyDescent="0.25">
      <c r="W568" s="287"/>
    </row>
    <row r="569" spans="23:23" x14ac:dyDescent="0.25">
      <c r="W569" s="287"/>
    </row>
    <row r="570" spans="23:23" x14ac:dyDescent="0.25">
      <c r="W570" s="287"/>
    </row>
    <row r="571" spans="23:23" x14ac:dyDescent="0.25">
      <c r="W571" s="287"/>
    </row>
    <row r="572" spans="23:23" x14ac:dyDescent="0.25">
      <c r="W572" s="287"/>
    </row>
    <row r="573" spans="23:23" x14ac:dyDescent="0.25">
      <c r="W573" s="287"/>
    </row>
    <row r="574" spans="23:23" x14ac:dyDescent="0.25">
      <c r="W574" s="287"/>
    </row>
    <row r="575" spans="23:23" x14ac:dyDescent="0.25">
      <c r="W575" s="287"/>
    </row>
    <row r="576" spans="23:23" x14ac:dyDescent="0.25">
      <c r="W576" s="287"/>
    </row>
    <row r="577" spans="23:23" x14ac:dyDescent="0.25">
      <c r="W577" s="287"/>
    </row>
    <row r="578" spans="23:23" x14ac:dyDescent="0.25">
      <c r="W578" s="287"/>
    </row>
    <row r="579" spans="23:23" x14ac:dyDescent="0.25">
      <c r="W579" s="287"/>
    </row>
    <row r="580" spans="23:23" x14ac:dyDescent="0.25">
      <c r="W580" s="287"/>
    </row>
    <row r="581" spans="23:23" x14ac:dyDescent="0.25">
      <c r="W581" s="287"/>
    </row>
    <row r="582" spans="23:23" x14ac:dyDescent="0.25">
      <c r="W582" s="287"/>
    </row>
    <row r="583" spans="23:23" x14ac:dyDescent="0.25">
      <c r="W583" s="287"/>
    </row>
    <row r="584" spans="23:23" x14ac:dyDescent="0.25">
      <c r="W584" s="287"/>
    </row>
    <row r="585" spans="23:23" x14ac:dyDescent="0.25">
      <c r="W585" s="287"/>
    </row>
    <row r="586" spans="23:23" x14ac:dyDescent="0.25">
      <c r="W586" s="287"/>
    </row>
    <row r="587" spans="23:23" x14ac:dyDescent="0.25">
      <c r="W587" s="287"/>
    </row>
    <row r="588" spans="23:23" x14ac:dyDescent="0.25">
      <c r="W588" s="287"/>
    </row>
    <row r="589" spans="23:23" x14ac:dyDescent="0.25">
      <c r="W589" s="287"/>
    </row>
    <row r="590" spans="23:23" x14ac:dyDescent="0.25">
      <c r="W590" s="287"/>
    </row>
    <row r="591" spans="23:23" x14ac:dyDescent="0.25">
      <c r="W591" s="287"/>
    </row>
    <row r="592" spans="23:23" x14ac:dyDescent="0.25">
      <c r="W592" s="287"/>
    </row>
    <row r="593" spans="23:23" x14ac:dyDescent="0.25">
      <c r="W593" s="287"/>
    </row>
    <row r="594" spans="23:23" x14ac:dyDescent="0.25">
      <c r="W594" s="287"/>
    </row>
    <row r="595" spans="23:23" x14ac:dyDescent="0.25">
      <c r="W595" s="287"/>
    </row>
    <row r="596" spans="23:23" x14ac:dyDescent="0.25">
      <c r="W596" s="287"/>
    </row>
    <row r="597" spans="23:23" x14ac:dyDescent="0.25">
      <c r="W597" s="287"/>
    </row>
    <row r="598" spans="23:23" x14ac:dyDescent="0.25">
      <c r="W598" s="287"/>
    </row>
    <row r="599" spans="23:23" x14ac:dyDescent="0.25">
      <c r="W599" s="287"/>
    </row>
    <row r="600" spans="23:23" x14ac:dyDescent="0.25">
      <c r="W600" s="287"/>
    </row>
    <row r="601" spans="23:23" x14ac:dyDescent="0.25">
      <c r="W601" s="287"/>
    </row>
    <row r="602" spans="23:23" x14ac:dyDescent="0.25">
      <c r="W602" s="287"/>
    </row>
    <row r="603" spans="23:23" x14ac:dyDescent="0.25">
      <c r="W603" s="287"/>
    </row>
    <row r="604" spans="23:23" x14ac:dyDescent="0.25">
      <c r="W604" s="287"/>
    </row>
    <row r="605" spans="23:23" x14ac:dyDescent="0.25">
      <c r="W605" s="287"/>
    </row>
    <row r="606" spans="23:23" x14ac:dyDescent="0.25">
      <c r="W606" s="287"/>
    </row>
    <row r="607" spans="23:23" x14ac:dyDescent="0.25">
      <c r="W607" s="287"/>
    </row>
    <row r="608" spans="23:23" x14ac:dyDescent="0.25">
      <c r="W608" s="287"/>
    </row>
    <row r="609" spans="23:23" x14ac:dyDescent="0.25">
      <c r="W609" s="287"/>
    </row>
    <row r="610" spans="23:23" x14ac:dyDescent="0.25">
      <c r="W610" s="287"/>
    </row>
    <row r="611" spans="23:23" x14ac:dyDescent="0.25">
      <c r="W611" s="287"/>
    </row>
    <row r="612" spans="23:23" x14ac:dyDescent="0.25">
      <c r="W612" s="287"/>
    </row>
    <row r="613" spans="23:23" x14ac:dyDescent="0.25">
      <c r="W613" s="287"/>
    </row>
    <row r="614" spans="23:23" x14ac:dyDescent="0.25">
      <c r="W614" s="287"/>
    </row>
    <row r="615" spans="23:23" x14ac:dyDescent="0.25">
      <c r="W615" s="287"/>
    </row>
    <row r="616" spans="23:23" x14ac:dyDescent="0.25">
      <c r="W616" s="287"/>
    </row>
    <row r="617" spans="23:23" x14ac:dyDescent="0.25">
      <c r="W617" s="287"/>
    </row>
    <row r="618" spans="23:23" x14ac:dyDescent="0.25">
      <c r="W618" s="287"/>
    </row>
    <row r="619" spans="23:23" x14ac:dyDescent="0.25">
      <c r="W619" s="287"/>
    </row>
    <row r="620" spans="23:23" x14ac:dyDescent="0.25">
      <c r="W620" s="287"/>
    </row>
    <row r="621" spans="23:23" x14ac:dyDescent="0.25">
      <c r="W621" s="287"/>
    </row>
    <row r="622" spans="23:23" x14ac:dyDescent="0.25">
      <c r="W622" s="287"/>
    </row>
    <row r="623" spans="23:23" x14ac:dyDescent="0.25">
      <c r="W623" s="287"/>
    </row>
    <row r="624" spans="23:23" x14ac:dyDescent="0.25">
      <c r="W624" s="287"/>
    </row>
    <row r="625" spans="23:23" x14ac:dyDescent="0.25">
      <c r="W625" s="287"/>
    </row>
    <row r="626" spans="23:23" x14ac:dyDescent="0.25">
      <c r="W626" s="287"/>
    </row>
    <row r="627" spans="23:23" x14ac:dyDescent="0.25">
      <c r="W627" s="287"/>
    </row>
    <row r="628" spans="23:23" x14ac:dyDescent="0.25">
      <c r="W628" s="287"/>
    </row>
    <row r="629" spans="23:23" x14ac:dyDescent="0.25">
      <c r="W629" s="287"/>
    </row>
    <row r="630" spans="23:23" x14ac:dyDescent="0.25">
      <c r="W630" s="287"/>
    </row>
    <row r="631" spans="23:23" x14ac:dyDescent="0.25">
      <c r="W631" s="287"/>
    </row>
    <row r="632" spans="23:23" x14ac:dyDescent="0.25">
      <c r="W632" s="287"/>
    </row>
    <row r="633" spans="23:23" x14ac:dyDescent="0.25">
      <c r="W633" s="287"/>
    </row>
    <row r="634" spans="23:23" x14ac:dyDescent="0.25">
      <c r="W634" s="287"/>
    </row>
    <row r="635" spans="23:23" x14ac:dyDescent="0.25">
      <c r="W635" s="287"/>
    </row>
    <row r="636" spans="23:23" x14ac:dyDescent="0.25">
      <c r="W636" s="287"/>
    </row>
    <row r="637" spans="23:23" x14ac:dyDescent="0.25">
      <c r="W637" s="287"/>
    </row>
    <row r="638" spans="23:23" x14ac:dyDescent="0.25">
      <c r="W638" s="287"/>
    </row>
    <row r="639" spans="23:23" x14ac:dyDescent="0.25">
      <c r="W639" s="287"/>
    </row>
    <row r="640" spans="23:23" x14ac:dyDescent="0.25">
      <c r="W640" s="287"/>
    </row>
    <row r="641" spans="23:23" x14ac:dyDescent="0.25">
      <c r="W641" s="287"/>
    </row>
    <row r="642" spans="23:23" x14ac:dyDescent="0.25">
      <c r="W642" s="287"/>
    </row>
    <row r="643" spans="23:23" x14ac:dyDescent="0.25">
      <c r="W643" s="287"/>
    </row>
    <row r="644" spans="23:23" x14ac:dyDescent="0.25">
      <c r="W644" s="287"/>
    </row>
    <row r="645" spans="23:23" x14ac:dyDescent="0.25">
      <c r="W645" s="287"/>
    </row>
    <row r="646" spans="23:23" x14ac:dyDescent="0.25">
      <c r="W646" s="287"/>
    </row>
    <row r="647" spans="23:23" x14ac:dyDescent="0.25">
      <c r="W647" s="287"/>
    </row>
    <row r="648" spans="23:23" x14ac:dyDescent="0.25">
      <c r="W648" s="287"/>
    </row>
    <row r="649" spans="23:23" x14ac:dyDescent="0.25">
      <c r="W649" s="287"/>
    </row>
    <row r="650" spans="23:23" x14ac:dyDescent="0.25">
      <c r="W650" s="287"/>
    </row>
    <row r="651" spans="23:23" x14ac:dyDescent="0.25">
      <c r="W651" s="287"/>
    </row>
    <row r="652" spans="23:23" x14ac:dyDescent="0.25">
      <c r="W652" s="287"/>
    </row>
    <row r="653" spans="23:23" x14ac:dyDescent="0.25">
      <c r="W653" s="287"/>
    </row>
    <row r="654" spans="23:23" x14ac:dyDescent="0.25">
      <c r="W654" s="287"/>
    </row>
    <row r="655" spans="23:23" x14ac:dyDescent="0.25">
      <c r="W655" s="287"/>
    </row>
    <row r="656" spans="23:23" x14ac:dyDescent="0.25">
      <c r="W656" s="287"/>
    </row>
    <row r="657" spans="23:23" x14ac:dyDescent="0.25">
      <c r="W657" s="287"/>
    </row>
    <row r="658" spans="23:23" x14ac:dyDescent="0.25">
      <c r="W658" s="287"/>
    </row>
    <row r="659" spans="23:23" x14ac:dyDescent="0.25">
      <c r="W659" s="287"/>
    </row>
    <row r="660" spans="23:23" x14ac:dyDescent="0.25">
      <c r="W660" s="287"/>
    </row>
    <row r="661" spans="23:23" x14ac:dyDescent="0.25">
      <c r="W661" s="287"/>
    </row>
    <row r="662" spans="23:23" x14ac:dyDescent="0.25">
      <c r="W662" s="287"/>
    </row>
    <row r="663" spans="23:23" x14ac:dyDescent="0.25">
      <c r="W663" s="287"/>
    </row>
    <row r="664" spans="23:23" x14ac:dyDescent="0.25">
      <c r="W664" s="287"/>
    </row>
    <row r="665" spans="23:23" x14ac:dyDescent="0.25">
      <c r="W665" s="287"/>
    </row>
    <row r="666" spans="23:23" x14ac:dyDescent="0.25">
      <c r="W666" s="287"/>
    </row>
    <row r="667" spans="23:23" x14ac:dyDescent="0.25">
      <c r="W667" s="287"/>
    </row>
    <row r="668" spans="23:23" x14ac:dyDescent="0.25">
      <c r="W668" s="287"/>
    </row>
    <row r="669" spans="23:23" x14ac:dyDescent="0.25">
      <c r="W669" s="287"/>
    </row>
    <row r="670" spans="23:23" x14ac:dyDescent="0.25">
      <c r="W670" s="287"/>
    </row>
    <row r="671" spans="23:23" x14ac:dyDescent="0.25">
      <c r="W671" s="287"/>
    </row>
    <row r="672" spans="23:23" x14ac:dyDescent="0.25">
      <c r="W672" s="287"/>
    </row>
    <row r="673" spans="23:23" x14ac:dyDescent="0.25">
      <c r="W673" s="287"/>
    </row>
    <row r="674" spans="23:23" x14ac:dyDescent="0.25">
      <c r="W674" s="287"/>
    </row>
    <row r="675" spans="23:23" x14ac:dyDescent="0.25">
      <c r="W675" s="287"/>
    </row>
    <row r="676" spans="23:23" x14ac:dyDescent="0.25">
      <c r="W676" s="287"/>
    </row>
    <row r="677" spans="23:23" x14ac:dyDescent="0.25">
      <c r="W677" s="287"/>
    </row>
    <row r="678" spans="23:23" x14ac:dyDescent="0.25">
      <c r="W678" s="287"/>
    </row>
    <row r="679" spans="23:23" x14ac:dyDescent="0.25">
      <c r="W679" s="287"/>
    </row>
    <row r="680" spans="23:23" x14ac:dyDescent="0.25">
      <c r="W680" s="287"/>
    </row>
    <row r="681" spans="23:23" x14ac:dyDescent="0.25">
      <c r="W681" s="287"/>
    </row>
    <row r="682" spans="23:23" x14ac:dyDescent="0.25">
      <c r="W682" s="287"/>
    </row>
    <row r="683" spans="23:23" x14ac:dyDescent="0.25">
      <c r="W683" s="287"/>
    </row>
    <row r="684" spans="23:23" x14ac:dyDescent="0.25">
      <c r="W684" s="287"/>
    </row>
    <row r="685" spans="23:23" x14ac:dyDescent="0.25">
      <c r="W685" s="287"/>
    </row>
    <row r="686" spans="23:23" x14ac:dyDescent="0.25">
      <c r="W686" s="287"/>
    </row>
    <row r="687" spans="23:23" x14ac:dyDescent="0.25">
      <c r="W687" s="287"/>
    </row>
    <row r="688" spans="23:23" x14ac:dyDescent="0.25">
      <c r="W688" s="287"/>
    </row>
    <row r="689" spans="23:23" x14ac:dyDescent="0.25">
      <c r="W689" s="287"/>
    </row>
    <row r="690" spans="23:23" x14ac:dyDescent="0.25">
      <c r="W690" s="287"/>
    </row>
    <row r="691" spans="23:23" x14ac:dyDescent="0.25">
      <c r="W691" s="287"/>
    </row>
    <row r="692" spans="23:23" x14ac:dyDescent="0.25">
      <c r="W692" s="287"/>
    </row>
    <row r="693" spans="23:23" x14ac:dyDescent="0.25">
      <c r="W693" s="287"/>
    </row>
    <row r="694" spans="23:23" x14ac:dyDescent="0.25">
      <c r="W694" s="287"/>
    </row>
    <row r="695" spans="23:23" x14ac:dyDescent="0.25">
      <c r="W695" s="287"/>
    </row>
    <row r="696" spans="23:23" x14ac:dyDescent="0.25">
      <c r="W696" s="287"/>
    </row>
    <row r="697" spans="23:23" x14ac:dyDescent="0.25">
      <c r="W697" s="287"/>
    </row>
    <row r="698" spans="23:23" x14ac:dyDescent="0.25">
      <c r="W698" s="287"/>
    </row>
    <row r="699" spans="23:23" x14ac:dyDescent="0.25">
      <c r="W699" s="287"/>
    </row>
    <row r="700" spans="23:23" x14ac:dyDescent="0.25">
      <c r="W700" s="287"/>
    </row>
    <row r="701" spans="23:23" x14ac:dyDescent="0.25">
      <c r="W701" s="287"/>
    </row>
    <row r="702" spans="23:23" x14ac:dyDescent="0.25">
      <c r="W702" s="287"/>
    </row>
    <row r="703" spans="23:23" x14ac:dyDescent="0.25">
      <c r="W703" s="287"/>
    </row>
    <row r="704" spans="23:23" x14ac:dyDescent="0.25">
      <c r="W704" s="287"/>
    </row>
    <row r="705" spans="23:23" x14ac:dyDescent="0.25">
      <c r="W705" s="287"/>
    </row>
    <row r="706" spans="23:23" x14ac:dyDescent="0.25">
      <c r="W706" s="287"/>
    </row>
    <row r="707" spans="23:23" x14ac:dyDescent="0.25">
      <c r="W707" s="287"/>
    </row>
    <row r="708" spans="23:23" x14ac:dyDescent="0.25">
      <c r="W708" s="287"/>
    </row>
    <row r="709" spans="23:23" x14ac:dyDescent="0.25">
      <c r="W709" s="287"/>
    </row>
    <row r="710" spans="23:23" x14ac:dyDescent="0.25">
      <c r="W710" s="287"/>
    </row>
    <row r="711" spans="23:23" x14ac:dyDescent="0.25">
      <c r="W711" s="287"/>
    </row>
    <row r="712" spans="23:23" x14ac:dyDescent="0.25">
      <c r="W712" s="287"/>
    </row>
    <row r="713" spans="23:23" x14ac:dyDescent="0.25">
      <c r="W713" s="287"/>
    </row>
    <row r="714" spans="23:23" x14ac:dyDescent="0.25">
      <c r="W714" s="287"/>
    </row>
    <row r="715" spans="23:23" x14ac:dyDescent="0.25">
      <c r="W715" s="287"/>
    </row>
    <row r="716" spans="23:23" x14ac:dyDescent="0.25">
      <c r="W716" s="287"/>
    </row>
    <row r="717" spans="23:23" x14ac:dyDescent="0.25">
      <c r="W717" s="287"/>
    </row>
    <row r="718" spans="23:23" x14ac:dyDescent="0.25">
      <c r="W718" s="287"/>
    </row>
    <row r="719" spans="23:23" x14ac:dyDescent="0.25">
      <c r="W719" s="287"/>
    </row>
    <row r="720" spans="23:23" x14ac:dyDescent="0.25">
      <c r="W720" s="287"/>
    </row>
    <row r="721" spans="23:23" x14ac:dyDescent="0.25">
      <c r="W721" s="287"/>
    </row>
    <row r="722" spans="23:23" x14ac:dyDescent="0.25">
      <c r="W722" s="287"/>
    </row>
    <row r="723" spans="23:23" x14ac:dyDescent="0.25">
      <c r="W723" s="287"/>
    </row>
    <row r="724" spans="23:23" x14ac:dyDescent="0.25">
      <c r="W724" s="287"/>
    </row>
    <row r="725" spans="23:23" x14ac:dyDescent="0.25">
      <c r="W725" s="287"/>
    </row>
    <row r="726" spans="23:23" x14ac:dyDescent="0.25">
      <c r="W726" s="287"/>
    </row>
    <row r="727" spans="23:23" x14ac:dyDescent="0.25">
      <c r="W727" s="287"/>
    </row>
    <row r="728" spans="23:23" x14ac:dyDescent="0.25">
      <c r="W728" s="287"/>
    </row>
    <row r="729" spans="23:23" x14ac:dyDescent="0.25">
      <c r="W729" s="287"/>
    </row>
    <row r="730" spans="23:23" x14ac:dyDescent="0.25">
      <c r="W730" s="287"/>
    </row>
    <row r="731" spans="23:23" x14ac:dyDescent="0.25">
      <c r="W731" s="287"/>
    </row>
    <row r="732" spans="23:23" x14ac:dyDescent="0.25">
      <c r="W732" s="287"/>
    </row>
    <row r="733" spans="23:23" x14ac:dyDescent="0.25">
      <c r="W733" s="287"/>
    </row>
    <row r="734" spans="23:23" x14ac:dyDescent="0.25">
      <c r="W734" s="287"/>
    </row>
    <row r="735" spans="23:23" x14ac:dyDescent="0.25">
      <c r="W735" s="287"/>
    </row>
    <row r="736" spans="23:23" x14ac:dyDescent="0.25">
      <c r="W736" s="287"/>
    </row>
    <row r="737" spans="23:23" x14ac:dyDescent="0.25">
      <c r="W737" s="287"/>
    </row>
    <row r="738" spans="23:23" x14ac:dyDescent="0.25">
      <c r="W738" s="287"/>
    </row>
    <row r="739" spans="23:23" x14ac:dyDescent="0.25">
      <c r="W739" s="287"/>
    </row>
    <row r="740" spans="23:23" x14ac:dyDescent="0.25">
      <c r="W740" s="287"/>
    </row>
    <row r="741" spans="23:23" x14ac:dyDescent="0.25">
      <c r="W741" s="287"/>
    </row>
    <row r="742" spans="23:23" x14ac:dyDescent="0.25">
      <c r="W742" s="287"/>
    </row>
    <row r="743" spans="23:23" x14ac:dyDescent="0.25">
      <c r="W743" s="287"/>
    </row>
    <row r="744" spans="23:23" x14ac:dyDescent="0.25">
      <c r="W744" s="287"/>
    </row>
    <row r="745" spans="23:23" x14ac:dyDescent="0.25">
      <c r="W745" s="287"/>
    </row>
    <row r="746" spans="23:23" x14ac:dyDescent="0.25">
      <c r="W746" s="287"/>
    </row>
    <row r="747" spans="23:23" x14ac:dyDescent="0.25">
      <c r="W747" s="287"/>
    </row>
    <row r="748" spans="23:23" x14ac:dyDescent="0.25">
      <c r="W748" s="287"/>
    </row>
    <row r="749" spans="23:23" x14ac:dyDescent="0.25">
      <c r="W749" s="287"/>
    </row>
    <row r="750" spans="23:23" x14ac:dyDescent="0.25">
      <c r="W750" s="287"/>
    </row>
    <row r="751" spans="23:23" x14ac:dyDescent="0.25">
      <c r="W751" s="287"/>
    </row>
    <row r="752" spans="23:23" x14ac:dyDescent="0.25">
      <c r="W752" s="287"/>
    </row>
    <row r="753" spans="23:23" x14ac:dyDescent="0.25">
      <c r="W753" s="287"/>
    </row>
    <row r="754" spans="23:23" x14ac:dyDescent="0.25">
      <c r="W754" s="287"/>
    </row>
    <row r="755" spans="23:23" x14ac:dyDescent="0.25">
      <c r="W755" s="287"/>
    </row>
    <row r="756" spans="23:23" x14ac:dyDescent="0.25">
      <c r="W756" s="287"/>
    </row>
    <row r="757" spans="23:23" x14ac:dyDescent="0.25">
      <c r="W757" s="287"/>
    </row>
    <row r="758" spans="23:23" x14ac:dyDescent="0.25">
      <c r="W758" s="287"/>
    </row>
    <row r="759" spans="23:23" x14ac:dyDescent="0.25">
      <c r="W759" s="287"/>
    </row>
    <row r="760" spans="23:23" x14ac:dyDescent="0.25">
      <c r="W760" s="287"/>
    </row>
    <row r="761" spans="23:23" x14ac:dyDescent="0.25">
      <c r="W761" s="287"/>
    </row>
    <row r="762" spans="23:23" x14ac:dyDescent="0.25">
      <c r="W762" s="287"/>
    </row>
    <row r="763" spans="23:23" x14ac:dyDescent="0.25">
      <c r="W763" s="287"/>
    </row>
    <row r="764" spans="23:23" x14ac:dyDescent="0.25">
      <c r="W764" s="287"/>
    </row>
    <row r="765" spans="23:23" x14ac:dyDescent="0.25">
      <c r="W765" s="287"/>
    </row>
    <row r="766" spans="23:23" x14ac:dyDescent="0.25">
      <c r="W766" s="287"/>
    </row>
    <row r="767" spans="23:23" x14ac:dyDescent="0.25">
      <c r="W767" s="287"/>
    </row>
    <row r="768" spans="23:23" x14ac:dyDescent="0.25">
      <c r="W768" s="287"/>
    </row>
    <row r="769" spans="23:23" x14ac:dyDescent="0.25">
      <c r="W769" s="287"/>
    </row>
    <row r="770" spans="23:23" x14ac:dyDescent="0.25">
      <c r="W770" s="287"/>
    </row>
    <row r="771" spans="23:23" x14ac:dyDescent="0.25">
      <c r="W771" s="287"/>
    </row>
    <row r="772" spans="23:23" x14ac:dyDescent="0.25">
      <c r="W772" s="287"/>
    </row>
    <row r="773" spans="23:23" x14ac:dyDescent="0.25">
      <c r="W773" s="287"/>
    </row>
    <row r="774" spans="23:23" x14ac:dyDescent="0.25">
      <c r="W774" s="287"/>
    </row>
    <row r="775" spans="23:23" x14ac:dyDescent="0.25">
      <c r="W775" s="287"/>
    </row>
    <row r="776" spans="23:23" x14ac:dyDescent="0.25">
      <c r="W776" s="287"/>
    </row>
    <row r="777" spans="23:23" x14ac:dyDescent="0.25">
      <c r="W777" s="287"/>
    </row>
    <row r="778" spans="23:23" x14ac:dyDescent="0.25">
      <c r="W778" s="287"/>
    </row>
    <row r="779" spans="23:23" x14ac:dyDescent="0.25">
      <c r="W779" s="287"/>
    </row>
    <row r="780" spans="23:23" x14ac:dyDescent="0.25">
      <c r="W780" s="287"/>
    </row>
    <row r="781" spans="23:23" x14ac:dyDescent="0.25">
      <c r="W781" s="287"/>
    </row>
    <row r="782" spans="23:23" x14ac:dyDescent="0.25">
      <c r="W782" s="287"/>
    </row>
    <row r="783" spans="23:23" x14ac:dyDescent="0.25">
      <c r="W783" s="287"/>
    </row>
    <row r="784" spans="23:23" x14ac:dyDescent="0.25">
      <c r="W784" s="287"/>
    </row>
    <row r="785" spans="23:23" x14ac:dyDescent="0.25">
      <c r="W785" s="287"/>
    </row>
    <row r="786" spans="23:23" x14ac:dyDescent="0.25">
      <c r="W786" s="287"/>
    </row>
    <row r="787" spans="23:23" x14ac:dyDescent="0.25">
      <c r="W787" s="287"/>
    </row>
    <row r="788" spans="23:23" x14ac:dyDescent="0.25">
      <c r="W788" s="287"/>
    </row>
    <row r="789" spans="23:23" x14ac:dyDescent="0.25">
      <c r="W789" s="287"/>
    </row>
    <row r="790" spans="23:23" x14ac:dyDescent="0.25">
      <c r="W790" s="287"/>
    </row>
    <row r="791" spans="23:23" x14ac:dyDescent="0.25">
      <c r="W791" s="287"/>
    </row>
    <row r="792" spans="23:23" x14ac:dyDescent="0.25">
      <c r="W792" s="287"/>
    </row>
    <row r="793" spans="23:23" x14ac:dyDescent="0.25">
      <c r="W793" s="287"/>
    </row>
    <row r="794" spans="23:23" x14ac:dyDescent="0.25">
      <c r="W794" s="287"/>
    </row>
    <row r="795" spans="23:23" x14ac:dyDescent="0.25">
      <c r="W795" s="287"/>
    </row>
    <row r="796" spans="23:23" x14ac:dyDescent="0.25">
      <c r="W796" s="287"/>
    </row>
    <row r="797" spans="23:23" x14ac:dyDescent="0.25">
      <c r="W797" s="287"/>
    </row>
    <row r="798" spans="23:23" x14ac:dyDescent="0.25">
      <c r="W798" s="287"/>
    </row>
    <row r="799" spans="23:23" x14ac:dyDescent="0.25">
      <c r="W799" s="287"/>
    </row>
    <row r="800" spans="23:23" x14ac:dyDescent="0.25">
      <c r="W800" s="287"/>
    </row>
    <row r="801" spans="23:23" x14ac:dyDescent="0.25">
      <c r="W801" s="287"/>
    </row>
    <row r="802" spans="23:23" x14ac:dyDescent="0.25">
      <c r="W802" s="287"/>
    </row>
    <row r="803" spans="23:23" x14ac:dyDescent="0.25">
      <c r="W803" s="287"/>
    </row>
    <row r="804" spans="23:23" x14ac:dyDescent="0.25">
      <c r="W804" s="287"/>
    </row>
    <row r="805" spans="23:23" x14ac:dyDescent="0.25">
      <c r="W805" s="287"/>
    </row>
    <row r="806" spans="23:23" x14ac:dyDescent="0.25">
      <c r="W806" s="287"/>
    </row>
    <row r="807" spans="23:23" x14ac:dyDescent="0.25">
      <c r="W807" s="287"/>
    </row>
    <row r="808" spans="23:23" x14ac:dyDescent="0.25">
      <c r="W808" s="287"/>
    </row>
    <row r="809" spans="23:23" x14ac:dyDescent="0.25">
      <c r="W809" s="287"/>
    </row>
    <row r="810" spans="23:23" x14ac:dyDescent="0.25">
      <c r="W810" s="287"/>
    </row>
    <row r="811" spans="23:23" x14ac:dyDescent="0.25">
      <c r="W811" s="287"/>
    </row>
    <row r="812" spans="23:23" x14ac:dyDescent="0.25">
      <c r="W812" s="287"/>
    </row>
    <row r="813" spans="23:23" x14ac:dyDescent="0.25">
      <c r="W813" s="287"/>
    </row>
    <row r="814" spans="23:23" x14ac:dyDescent="0.25">
      <c r="W814" s="287"/>
    </row>
    <row r="815" spans="23:23" x14ac:dyDescent="0.25">
      <c r="W815" s="287"/>
    </row>
    <row r="816" spans="23:23" x14ac:dyDescent="0.25">
      <c r="W816" s="287"/>
    </row>
    <row r="817" spans="23:23" x14ac:dyDescent="0.25">
      <c r="W817" s="287"/>
    </row>
    <row r="818" spans="23:23" x14ac:dyDescent="0.25">
      <c r="W818" s="287"/>
    </row>
    <row r="819" spans="23:23" x14ac:dyDescent="0.25">
      <c r="W819" s="287"/>
    </row>
    <row r="820" spans="23:23" x14ac:dyDescent="0.25">
      <c r="W820" s="287"/>
    </row>
    <row r="821" spans="23:23" x14ac:dyDescent="0.25">
      <c r="W821" s="287"/>
    </row>
    <row r="822" spans="23:23" x14ac:dyDescent="0.25">
      <c r="W822" s="287"/>
    </row>
    <row r="823" spans="23:23" x14ac:dyDescent="0.25">
      <c r="W823" s="287"/>
    </row>
    <row r="824" spans="23:23" x14ac:dyDescent="0.25">
      <c r="W824" s="287"/>
    </row>
    <row r="825" spans="23:23" x14ac:dyDescent="0.25">
      <c r="W825" s="287"/>
    </row>
    <row r="826" spans="23:23" x14ac:dyDescent="0.25">
      <c r="W826" s="287"/>
    </row>
    <row r="827" spans="23:23" x14ac:dyDescent="0.25">
      <c r="W827" s="287"/>
    </row>
    <row r="828" spans="23:23" x14ac:dyDescent="0.25">
      <c r="W828" s="287"/>
    </row>
    <row r="829" spans="23:23" x14ac:dyDescent="0.25">
      <c r="W829" s="287"/>
    </row>
    <row r="830" spans="23:23" x14ac:dyDescent="0.25">
      <c r="W830" s="287"/>
    </row>
    <row r="831" spans="23:23" x14ac:dyDescent="0.25">
      <c r="W831" s="287"/>
    </row>
    <row r="832" spans="23:23" x14ac:dyDescent="0.25">
      <c r="W832" s="287"/>
    </row>
    <row r="833" spans="23:23" x14ac:dyDescent="0.25">
      <c r="W833" s="287"/>
    </row>
    <row r="834" spans="23:23" x14ac:dyDescent="0.25">
      <c r="W834" s="287"/>
    </row>
    <row r="835" spans="23:23" x14ac:dyDescent="0.25">
      <c r="W835" s="287"/>
    </row>
    <row r="836" spans="23:23" x14ac:dyDescent="0.25">
      <c r="W836" s="287"/>
    </row>
    <row r="837" spans="23:23" x14ac:dyDescent="0.25">
      <c r="W837" s="287"/>
    </row>
    <row r="838" spans="23:23" x14ac:dyDescent="0.25">
      <c r="W838" s="287"/>
    </row>
    <row r="839" spans="23:23" x14ac:dyDescent="0.25">
      <c r="W839" s="287"/>
    </row>
    <row r="840" spans="23:23" x14ac:dyDescent="0.25">
      <c r="W840" s="287"/>
    </row>
    <row r="841" spans="23:23" x14ac:dyDescent="0.25">
      <c r="W841" s="287"/>
    </row>
    <row r="842" spans="23:23" x14ac:dyDescent="0.25">
      <c r="W842" s="287"/>
    </row>
    <row r="843" spans="23:23" x14ac:dyDescent="0.25">
      <c r="W843" s="287"/>
    </row>
    <row r="844" spans="23:23" x14ac:dyDescent="0.25">
      <c r="W844" s="287"/>
    </row>
    <row r="845" spans="23:23" x14ac:dyDescent="0.25">
      <c r="W845" s="287"/>
    </row>
    <row r="846" spans="23:23" x14ac:dyDescent="0.25">
      <c r="W846" s="287"/>
    </row>
    <row r="847" spans="23:23" x14ac:dyDescent="0.25">
      <c r="W847" s="287"/>
    </row>
    <row r="848" spans="23:23" x14ac:dyDescent="0.25">
      <c r="W848" s="287"/>
    </row>
    <row r="849" spans="23:23" x14ac:dyDescent="0.25">
      <c r="W849" s="287"/>
    </row>
    <row r="850" spans="23:23" x14ac:dyDescent="0.25">
      <c r="W850" s="287"/>
    </row>
    <row r="851" spans="23:23" x14ac:dyDescent="0.25">
      <c r="W851" s="287"/>
    </row>
    <row r="852" spans="23:23" x14ac:dyDescent="0.25">
      <c r="W852" s="287"/>
    </row>
    <row r="853" spans="23:23" x14ac:dyDescent="0.25">
      <c r="W853" s="287"/>
    </row>
    <row r="854" spans="23:23" x14ac:dyDescent="0.25">
      <c r="W854" s="287"/>
    </row>
    <row r="855" spans="23:23" x14ac:dyDescent="0.25">
      <c r="W855" s="287"/>
    </row>
    <row r="856" spans="23:23" x14ac:dyDescent="0.25">
      <c r="W856" s="287"/>
    </row>
    <row r="857" spans="23:23" x14ac:dyDescent="0.25">
      <c r="W857" s="287"/>
    </row>
    <row r="858" spans="23:23" x14ac:dyDescent="0.25">
      <c r="W858" s="287"/>
    </row>
    <row r="859" spans="23:23" x14ac:dyDescent="0.25">
      <c r="W859" s="287"/>
    </row>
    <row r="860" spans="23:23" x14ac:dyDescent="0.25">
      <c r="W860" s="287"/>
    </row>
    <row r="861" spans="23:23" x14ac:dyDescent="0.25">
      <c r="W861" s="287"/>
    </row>
    <row r="862" spans="23:23" x14ac:dyDescent="0.25">
      <c r="W862" s="287"/>
    </row>
    <row r="863" spans="23:23" x14ac:dyDescent="0.25">
      <c r="W863" s="287"/>
    </row>
    <row r="864" spans="23:23" x14ac:dyDescent="0.25">
      <c r="W864" s="287"/>
    </row>
    <row r="865" spans="23:23" x14ac:dyDescent="0.25">
      <c r="W865" s="287"/>
    </row>
    <row r="866" spans="23:23" x14ac:dyDescent="0.25">
      <c r="W866" s="287"/>
    </row>
    <row r="867" spans="23:23" x14ac:dyDescent="0.25">
      <c r="W867" s="287"/>
    </row>
    <row r="868" spans="23:23" x14ac:dyDescent="0.25">
      <c r="W868" s="287"/>
    </row>
    <row r="869" spans="23:23" x14ac:dyDescent="0.25">
      <c r="W869" s="287"/>
    </row>
    <row r="870" spans="23:23" x14ac:dyDescent="0.25">
      <c r="W870" s="287"/>
    </row>
    <row r="871" spans="23:23" x14ac:dyDescent="0.25">
      <c r="W871" s="287"/>
    </row>
    <row r="872" spans="23:23" x14ac:dyDescent="0.25">
      <c r="W872" s="287"/>
    </row>
    <row r="873" spans="23:23" x14ac:dyDescent="0.25">
      <c r="W873" s="287"/>
    </row>
    <row r="874" spans="23:23" x14ac:dyDescent="0.25">
      <c r="W874" s="287"/>
    </row>
    <row r="875" spans="23:23" x14ac:dyDescent="0.25">
      <c r="W875" s="287"/>
    </row>
    <row r="876" spans="23:23" x14ac:dyDescent="0.25">
      <c r="W876" s="287"/>
    </row>
    <row r="877" spans="23:23" x14ac:dyDescent="0.25">
      <c r="W877" s="287"/>
    </row>
    <row r="878" spans="23:23" x14ac:dyDescent="0.25">
      <c r="W878" s="287"/>
    </row>
    <row r="879" spans="23:23" x14ac:dyDescent="0.25">
      <c r="W879" s="287"/>
    </row>
    <row r="880" spans="23:23" x14ac:dyDescent="0.25">
      <c r="W880" s="287"/>
    </row>
    <row r="881" spans="23:23" x14ac:dyDescent="0.25">
      <c r="W881" s="287"/>
    </row>
    <row r="882" spans="23:23" x14ac:dyDescent="0.25">
      <c r="W882" s="287"/>
    </row>
    <row r="883" spans="23:23" x14ac:dyDescent="0.25">
      <c r="W883" s="287"/>
    </row>
    <row r="884" spans="23:23" x14ac:dyDescent="0.25">
      <c r="W884" s="287"/>
    </row>
    <row r="885" spans="23:23" x14ac:dyDescent="0.25">
      <c r="W885" s="287"/>
    </row>
    <row r="886" spans="23:23" x14ac:dyDescent="0.25">
      <c r="W886" s="287"/>
    </row>
    <row r="887" spans="23:23" x14ac:dyDescent="0.25">
      <c r="W887" s="287"/>
    </row>
    <row r="888" spans="23:23" x14ac:dyDescent="0.25">
      <c r="W888" s="287"/>
    </row>
    <row r="889" spans="23:23" x14ac:dyDescent="0.25">
      <c r="W889" s="287"/>
    </row>
    <row r="890" spans="23:23" x14ac:dyDescent="0.25">
      <c r="W890" s="287"/>
    </row>
    <row r="891" spans="23:23" x14ac:dyDescent="0.25">
      <c r="W891" s="287"/>
    </row>
    <row r="892" spans="23:23" x14ac:dyDescent="0.25">
      <c r="W892" s="287"/>
    </row>
    <row r="893" spans="23:23" x14ac:dyDescent="0.25">
      <c r="W893" s="287"/>
    </row>
    <row r="894" spans="23:23" x14ac:dyDescent="0.25">
      <c r="W894" s="287"/>
    </row>
    <row r="895" spans="23:23" x14ac:dyDescent="0.25">
      <c r="W895" s="287"/>
    </row>
    <row r="896" spans="23:23" x14ac:dyDescent="0.25">
      <c r="W896" s="287"/>
    </row>
    <row r="897" spans="23:23" x14ac:dyDescent="0.25">
      <c r="W897" s="287"/>
    </row>
    <row r="898" spans="23:23" x14ac:dyDescent="0.25">
      <c r="W898" s="287"/>
    </row>
    <row r="899" spans="23:23" x14ac:dyDescent="0.25">
      <c r="W899" s="287"/>
    </row>
    <row r="900" spans="23:23" x14ac:dyDescent="0.25">
      <c r="W900" s="287"/>
    </row>
    <row r="901" spans="23:23" x14ac:dyDescent="0.25">
      <c r="W901" s="287"/>
    </row>
    <row r="902" spans="23:23" x14ac:dyDescent="0.25">
      <c r="W902" s="287"/>
    </row>
    <row r="903" spans="23:23" x14ac:dyDescent="0.25">
      <c r="W903" s="287"/>
    </row>
    <row r="904" spans="23:23" x14ac:dyDescent="0.25">
      <c r="W904" s="287"/>
    </row>
    <row r="905" spans="23:23" x14ac:dyDescent="0.25">
      <c r="W905" s="287"/>
    </row>
    <row r="906" spans="23:23" x14ac:dyDescent="0.25">
      <c r="W906" s="287"/>
    </row>
    <row r="907" spans="23:23" x14ac:dyDescent="0.25">
      <c r="W907" s="287"/>
    </row>
    <row r="908" spans="23:23" x14ac:dyDescent="0.25">
      <c r="W908" s="287"/>
    </row>
    <row r="909" spans="23:23" x14ac:dyDescent="0.25">
      <c r="W909" s="287"/>
    </row>
    <row r="910" spans="23:23" x14ac:dyDescent="0.25">
      <c r="W910" s="287"/>
    </row>
    <row r="911" spans="23:23" x14ac:dyDescent="0.25">
      <c r="W911" s="287"/>
    </row>
    <row r="912" spans="23:23" x14ac:dyDescent="0.25">
      <c r="W912" s="287"/>
    </row>
    <row r="913" spans="23:23" x14ac:dyDescent="0.25">
      <c r="W913" s="287"/>
    </row>
    <row r="914" spans="23:23" x14ac:dyDescent="0.25">
      <c r="W914" s="287"/>
    </row>
    <row r="915" spans="23:23" x14ac:dyDescent="0.25">
      <c r="W915" s="287"/>
    </row>
    <row r="916" spans="23:23" x14ac:dyDescent="0.25">
      <c r="W916" s="287"/>
    </row>
    <row r="917" spans="23:23" x14ac:dyDescent="0.25">
      <c r="W917" s="287"/>
    </row>
    <row r="918" spans="23:23" x14ac:dyDescent="0.25">
      <c r="W918" s="287"/>
    </row>
    <row r="919" spans="23:23" x14ac:dyDescent="0.25">
      <c r="W919" s="287"/>
    </row>
    <row r="920" spans="23:23" x14ac:dyDescent="0.25">
      <c r="W920" s="287"/>
    </row>
    <row r="921" spans="23:23" x14ac:dyDescent="0.25">
      <c r="W921" s="287"/>
    </row>
    <row r="922" spans="23:23" x14ac:dyDescent="0.25">
      <c r="W922" s="287"/>
    </row>
    <row r="923" spans="23:23" x14ac:dyDescent="0.25">
      <c r="W923" s="287"/>
    </row>
    <row r="924" spans="23:23" x14ac:dyDescent="0.25">
      <c r="W924" s="287"/>
    </row>
    <row r="925" spans="23:23" x14ac:dyDescent="0.25">
      <c r="W925" s="287"/>
    </row>
    <row r="926" spans="23:23" x14ac:dyDescent="0.25">
      <c r="W926" s="287"/>
    </row>
    <row r="927" spans="23:23" x14ac:dyDescent="0.25">
      <c r="W927" s="287"/>
    </row>
    <row r="928" spans="23:23" x14ac:dyDescent="0.25">
      <c r="W928" s="287"/>
    </row>
    <row r="929" spans="23:23" x14ac:dyDescent="0.25">
      <c r="W929" s="287"/>
    </row>
    <row r="930" spans="23:23" x14ac:dyDescent="0.25">
      <c r="W930" s="287"/>
    </row>
    <row r="931" spans="23:23" x14ac:dyDescent="0.25">
      <c r="W931" s="287"/>
    </row>
    <row r="932" spans="23:23" x14ac:dyDescent="0.25">
      <c r="W932" s="287"/>
    </row>
    <row r="933" spans="23:23" x14ac:dyDescent="0.25">
      <c r="W933" s="287"/>
    </row>
    <row r="934" spans="23:23" x14ac:dyDescent="0.25">
      <c r="W934" s="287"/>
    </row>
    <row r="935" spans="23:23" x14ac:dyDescent="0.25">
      <c r="W935" s="287"/>
    </row>
    <row r="936" spans="23:23" x14ac:dyDescent="0.25">
      <c r="W936" s="287"/>
    </row>
    <row r="937" spans="23:23" x14ac:dyDescent="0.25">
      <c r="W937" s="287"/>
    </row>
    <row r="938" spans="23:23" x14ac:dyDescent="0.25">
      <c r="W938" s="287"/>
    </row>
    <row r="939" spans="23:23" x14ac:dyDescent="0.25">
      <c r="W939" s="287"/>
    </row>
    <row r="940" spans="23:23" x14ac:dyDescent="0.25">
      <c r="W940" s="287"/>
    </row>
    <row r="941" spans="23:23" x14ac:dyDescent="0.25">
      <c r="W941" s="287"/>
    </row>
    <row r="942" spans="23:23" x14ac:dyDescent="0.25">
      <c r="W942" s="287"/>
    </row>
    <row r="943" spans="23:23" x14ac:dyDescent="0.25">
      <c r="W943" s="287"/>
    </row>
    <row r="944" spans="23:23" x14ac:dyDescent="0.25">
      <c r="W944" s="287"/>
    </row>
    <row r="945" spans="23:23" x14ac:dyDescent="0.25">
      <c r="W945" s="287"/>
    </row>
    <row r="946" spans="23:23" x14ac:dyDescent="0.25">
      <c r="W946" s="287"/>
    </row>
    <row r="947" spans="23:23" x14ac:dyDescent="0.25">
      <c r="W947" s="287"/>
    </row>
    <row r="948" spans="23:23" x14ac:dyDescent="0.25">
      <c r="W948" s="287"/>
    </row>
    <row r="949" spans="23:23" x14ac:dyDescent="0.25">
      <c r="W949" s="287"/>
    </row>
    <row r="950" spans="23:23" x14ac:dyDescent="0.25">
      <c r="W950" s="287"/>
    </row>
    <row r="951" spans="23:23" x14ac:dyDescent="0.25">
      <c r="W951" s="287"/>
    </row>
    <row r="952" spans="23:23" x14ac:dyDescent="0.25">
      <c r="W952" s="287"/>
    </row>
    <row r="953" spans="23:23" x14ac:dyDescent="0.25">
      <c r="W953" s="287"/>
    </row>
    <row r="954" spans="23:23" x14ac:dyDescent="0.25">
      <c r="W954" s="287"/>
    </row>
    <row r="955" spans="23:23" x14ac:dyDescent="0.25">
      <c r="W955" s="287"/>
    </row>
    <row r="956" spans="23:23" x14ac:dyDescent="0.25">
      <c r="W956" s="287"/>
    </row>
    <row r="957" spans="23:23" x14ac:dyDescent="0.25">
      <c r="W957" s="287"/>
    </row>
    <row r="958" spans="23:23" x14ac:dyDescent="0.25">
      <c r="W958" s="287"/>
    </row>
    <row r="959" spans="23:23" x14ac:dyDescent="0.25">
      <c r="W959" s="287"/>
    </row>
    <row r="960" spans="23:23" x14ac:dyDescent="0.25">
      <c r="W960" s="287"/>
    </row>
    <row r="961" spans="23:23" x14ac:dyDescent="0.25">
      <c r="W961" s="287"/>
    </row>
    <row r="962" spans="23:23" x14ac:dyDescent="0.25">
      <c r="W962" s="287"/>
    </row>
    <row r="963" spans="23:23" x14ac:dyDescent="0.25">
      <c r="W963" s="287"/>
    </row>
    <row r="964" spans="23:23" x14ac:dyDescent="0.25">
      <c r="W964" s="287"/>
    </row>
    <row r="965" spans="23:23" x14ac:dyDescent="0.25">
      <c r="W965" s="287"/>
    </row>
    <row r="966" spans="23:23" x14ac:dyDescent="0.25">
      <c r="W966" s="287"/>
    </row>
    <row r="967" spans="23:23" x14ac:dyDescent="0.25">
      <c r="W967" s="287"/>
    </row>
    <row r="968" spans="23:23" x14ac:dyDescent="0.25">
      <c r="W968" s="287"/>
    </row>
    <row r="969" spans="23:23" x14ac:dyDescent="0.25">
      <c r="W969" s="287"/>
    </row>
    <row r="970" spans="23:23" x14ac:dyDescent="0.25">
      <c r="W970" s="287"/>
    </row>
    <row r="971" spans="23:23" x14ac:dyDescent="0.25">
      <c r="W971" s="287"/>
    </row>
    <row r="972" spans="23:23" x14ac:dyDescent="0.25">
      <c r="W972" s="287"/>
    </row>
    <row r="973" spans="23:23" x14ac:dyDescent="0.25">
      <c r="W973" s="287"/>
    </row>
    <row r="974" spans="23:23" x14ac:dyDescent="0.25">
      <c r="W974" s="287"/>
    </row>
    <row r="975" spans="23:23" x14ac:dyDescent="0.25">
      <c r="W975" s="287"/>
    </row>
    <row r="976" spans="23:23" x14ac:dyDescent="0.25">
      <c r="W976" s="287"/>
    </row>
    <row r="977" spans="23:23" x14ac:dyDescent="0.25">
      <c r="W977" s="287"/>
    </row>
    <row r="978" spans="23:23" x14ac:dyDescent="0.25">
      <c r="W978" s="287"/>
    </row>
    <row r="979" spans="23:23" x14ac:dyDescent="0.25">
      <c r="W979" s="287"/>
    </row>
    <row r="980" spans="23:23" x14ac:dyDescent="0.25">
      <c r="W980" s="287"/>
    </row>
    <row r="981" spans="23:23" x14ac:dyDescent="0.25">
      <c r="W981" s="287"/>
    </row>
    <row r="982" spans="23:23" x14ac:dyDescent="0.25">
      <c r="W982" s="287"/>
    </row>
    <row r="983" spans="23:23" x14ac:dyDescent="0.25">
      <c r="W983" s="287"/>
    </row>
    <row r="984" spans="23:23" x14ac:dyDescent="0.25">
      <c r="W984" s="287"/>
    </row>
    <row r="985" spans="23:23" x14ac:dyDescent="0.25">
      <c r="W985" s="287"/>
    </row>
    <row r="986" spans="23:23" x14ac:dyDescent="0.25">
      <c r="W986" s="287"/>
    </row>
    <row r="987" spans="23:23" x14ac:dyDescent="0.25">
      <c r="W987" s="287"/>
    </row>
    <row r="988" spans="23:23" x14ac:dyDescent="0.25">
      <c r="W988" s="287"/>
    </row>
    <row r="989" spans="23:23" x14ac:dyDescent="0.25">
      <c r="W989" s="287"/>
    </row>
    <row r="990" spans="23:23" x14ac:dyDescent="0.25">
      <c r="W990" s="287"/>
    </row>
    <row r="991" spans="23:23" x14ac:dyDescent="0.25">
      <c r="W991" s="287"/>
    </row>
    <row r="992" spans="23:23" x14ac:dyDescent="0.25">
      <c r="W992" s="287"/>
    </row>
    <row r="993" spans="23:23" x14ac:dyDescent="0.25">
      <c r="W993" s="287"/>
    </row>
    <row r="994" spans="23:23" x14ac:dyDescent="0.25">
      <c r="W994" s="287"/>
    </row>
    <row r="995" spans="23:23" x14ac:dyDescent="0.25">
      <c r="W995" s="287"/>
    </row>
    <row r="996" spans="23:23" x14ac:dyDescent="0.25">
      <c r="W996" s="287"/>
    </row>
    <row r="997" spans="23:23" x14ac:dyDescent="0.25">
      <c r="W997" s="287"/>
    </row>
    <row r="998" spans="23:23" x14ac:dyDescent="0.25">
      <c r="W998" s="287"/>
    </row>
    <row r="999" spans="23:23" x14ac:dyDescent="0.25">
      <c r="W999" s="287"/>
    </row>
    <row r="1000" spans="23:23" x14ac:dyDescent="0.25">
      <c r="W1000" s="287"/>
    </row>
    <row r="1001" spans="23:23" x14ac:dyDescent="0.25">
      <c r="W1001" s="287"/>
    </row>
    <row r="1002" spans="23:23" x14ac:dyDescent="0.25">
      <c r="W1002" s="287"/>
    </row>
    <row r="1003" spans="23:23" x14ac:dyDescent="0.25">
      <c r="W1003" s="287"/>
    </row>
    <row r="1004" spans="23:23" x14ac:dyDescent="0.25">
      <c r="W1004" s="287"/>
    </row>
    <row r="1005" spans="23:23" x14ac:dyDescent="0.25">
      <c r="W1005" s="287"/>
    </row>
    <row r="1006" spans="23:23" x14ac:dyDescent="0.25">
      <c r="W1006" s="287"/>
    </row>
    <row r="1007" spans="23:23" x14ac:dyDescent="0.25">
      <c r="W1007" s="287"/>
    </row>
    <row r="1008" spans="23:23" x14ac:dyDescent="0.25">
      <c r="W1008" s="287"/>
    </row>
    <row r="1009" spans="23:23" x14ac:dyDescent="0.25">
      <c r="W1009" s="287"/>
    </row>
    <row r="1010" spans="23:23" x14ac:dyDescent="0.25">
      <c r="W1010" s="287"/>
    </row>
    <row r="1011" spans="23:23" x14ac:dyDescent="0.25">
      <c r="W1011" s="287"/>
    </row>
    <row r="1012" spans="23:23" x14ac:dyDescent="0.25">
      <c r="W1012" s="287"/>
    </row>
    <row r="1013" spans="23:23" x14ac:dyDescent="0.25">
      <c r="W1013" s="287"/>
    </row>
    <row r="1014" spans="23:23" x14ac:dyDescent="0.25">
      <c r="W1014" s="287"/>
    </row>
    <row r="1015" spans="23:23" x14ac:dyDescent="0.25">
      <c r="W1015" s="287"/>
    </row>
    <row r="1016" spans="23:23" x14ac:dyDescent="0.25">
      <c r="W1016" s="287"/>
    </row>
    <row r="1017" spans="23:23" x14ac:dyDescent="0.25">
      <c r="W1017" s="287"/>
    </row>
    <row r="1018" spans="23:23" x14ac:dyDescent="0.25">
      <c r="W1018" s="287"/>
    </row>
    <row r="1019" spans="23:23" x14ac:dyDescent="0.25">
      <c r="W1019" s="287"/>
    </row>
    <row r="1020" spans="23:23" x14ac:dyDescent="0.25">
      <c r="W1020" s="287"/>
    </row>
    <row r="1021" spans="23:23" x14ac:dyDescent="0.25">
      <c r="W1021" s="287"/>
    </row>
    <row r="1022" spans="23:23" x14ac:dyDescent="0.25">
      <c r="W1022" s="287"/>
    </row>
    <row r="1023" spans="23:23" x14ac:dyDescent="0.25">
      <c r="W1023" s="287"/>
    </row>
    <row r="1024" spans="23:23" x14ac:dyDescent="0.25">
      <c r="W1024" s="287"/>
    </row>
    <row r="1025" spans="23:23" x14ac:dyDescent="0.25">
      <c r="W1025" s="287"/>
    </row>
    <row r="1026" spans="23:23" x14ac:dyDescent="0.25">
      <c r="W1026" s="287"/>
    </row>
    <row r="1027" spans="23:23" x14ac:dyDescent="0.25">
      <c r="W1027" s="287"/>
    </row>
    <row r="1028" spans="23:23" x14ac:dyDescent="0.25">
      <c r="W1028" s="287"/>
    </row>
    <row r="1029" spans="23:23" x14ac:dyDescent="0.25">
      <c r="W1029" s="287"/>
    </row>
    <row r="1030" spans="23:23" x14ac:dyDescent="0.25">
      <c r="W1030" s="287"/>
    </row>
    <row r="1031" spans="23:23" x14ac:dyDescent="0.25">
      <c r="W1031" s="287"/>
    </row>
    <row r="1032" spans="23:23" x14ac:dyDescent="0.25">
      <c r="W1032" s="287"/>
    </row>
    <row r="1033" spans="23:23" x14ac:dyDescent="0.25">
      <c r="W1033" s="287"/>
    </row>
    <row r="1034" spans="23:23" x14ac:dyDescent="0.25">
      <c r="W1034" s="287"/>
    </row>
    <row r="1035" spans="23:23" x14ac:dyDescent="0.25">
      <c r="W1035" s="287"/>
    </row>
    <row r="1036" spans="23:23" x14ac:dyDescent="0.25">
      <c r="W1036" s="287"/>
    </row>
    <row r="1037" spans="23:23" x14ac:dyDescent="0.25">
      <c r="W1037" s="287"/>
    </row>
    <row r="1038" spans="23:23" x14ac:dyDescent="0.25">
      <c r="W1038" s="287"/>
    </row>
    <row r="1039" spans="23:23" x14ac:dyDescent="0.25">
      <c r="W1039" s="287"/>
    </row>
    <row r="1040" spans="23:23" x14ac:dyDescent="0.25">
      <c r="W1040" s="287"/>
    </row>
    <row r="1041" spans="23:23" x14ac:dyDescent="0.25">
      <c r="W1041" s="287"/>
    </row>
    <row r="1042" spans="23:23" x14ac:dyDescent="0.25">
      <c r="W1042" s="287"/>
    </row>
    <row r="1043" spans="23:23" x14ac:dyDescent="0.25">
      <c r="W1043" s="287"/>
    </row>
    <row r="1044" spans="23:23" x14ac:dyDescent="0.25">
      <c r="W1044" s="287"/>
    </row>
    <row r="1045" spans="23:23" x14ac:dyDescent="0.25">
      <c r="W1045" s="287"/>
    </row>
    <row r="1046" spans="23:23" x14ac:dyDescent="0.25">
      <c r="W1046" s="287"/>
    </row>
    <row r="1047" spans="23:23" x14ac:dyDescent="0.25">
      <c r="W1047" s="287"/>
    </row>
    <row r="1048" spans="23:23" x14ac:dyDescent="0.25">
      <c r="W1048" s="287"/>
    </row>
    <row r="1049" spans="23:23" x14ac:dyDescent="0.25">
      <c r="W1049" s="287"/>
    </row>
    <row r="1050" spans="23:23" x14ac:dyDescent="0.25">
      <c r="W1050" s="287"/>
    </row>
    <row r="1051" spans="23:23" x14ac:dyDescent="0.25">
      <c r="W1051" s="287"/>
    </row>
    <row r="1052" spans="23:23" x14ac:dyDescent="0.25">
      <c r="W1052" s="287"/>
    </row>
    <row r="1053" spans="23:23" x14ac:dyDescent="0.25">
      <c r="W1053" s="287"/>
    </row>
    <row r="1054" spans="23:23" x14ac:dyDescent="0.25">
      <c r="W1054" s="287"/>
    </row>
    <row r="1055" spans="23:23" x14ac:dyDescent="0.25">
      <c r="W1055" s="287"/>
    </row>
    <row r="1056" spans="23:23" x14ac:dyDescent="0.25">
      <c r="W1056" s="287"/>
    </row>
    <row r="1057" spans="23:23" x14ac:dyDescent="0.25">
      <c r="W1057" s="287"/>
    </row>
    <row r="1058" spans="23:23" x14ac:dyDescent="0.25">
      <c r="W1058" s="287"/>
    </row>
    <row r="1059" spans="23:23" x14ac:dyDescent="0.25">
      <c r="W1059" s="287"/>
    </row>
    <row r="1060" spans="23:23" x14ac:dyDescent="0.25">
      <c r="W1060" s="287"/>
    </row>
    <row r="1061" spans="23:23" x14ac:dyDescent="0.25">
      <c r="W1061" s="287"/>
    </row>
    <row r="1062" spans="23:23" x14ac:dyDescent="0.25">
      <c r="W1062" s="287"/>
    </row>
    <row r="1063" spans="23:23" x14ac:dyDescent="0.25">
      <c r="W1063" s="287"/>
    </row>
    <row r="1064" spans="23:23" x14ac:dyDescent="0.25">
      <c r="W1064" s="287"/>
    </row>
    <row r="1065" spans="23:23" x14ac:dyDescent="0.25">
      <c r="W1065" s="287"/>
    </row>
    <row r="1066" spans="23:23" x14ac:dyDescent="0.25">
      <c r="W1066" s="287"/>
    </row>
    <row r="1067" spans="23:23" x14ac:dyDescent="0.25">
      <c r="W1067" s="287"/>
    </row>
    <row r="1068" spans="23:23" x14ac:dyDescent="0.25">
      <c r="W1068" s="287"/>
    </row>
    <row r="1069" spans="23:23" x14ac:dyDescent="0.25">
      <c r="W1069" s="287"/>
    </row>
    <row r="1070" spans="23:23" x14ac:dyDescent="0.25">
      <c r="W1070" s="287"/>
    </row>
    <row r="1071" spans="23:23" x14ac:dyDescent="0.25">
      <c r="W1071" s="287"/>
    </row>
    <row r="1072" spans="23:23" x14ac:dyDescent="0.25">
      <c r="W1072" s="287"/>
    </row>
    <row r="1073" spans="23:23" x14ac:dyDescent="0.25">
      <c r="W1073" s="287"/>
    </row>
    <row r="1074" spans="23:23" x14ac:dyDescent="0.25">
      <c r="W1074" s="287"/>
    </row>
    <row r="1075" spans="23:23" x14ac:dyDescent="0.25">
      <c r="W1075" s="287"/>
    </row>
    <row r="1076" spans="23:23" x14ac:dyDescent="0.25">
      <c r="W1076" s="287"/>
    </row>
    <row r="1077" spans="23:23" x14ac:dyDescent="0.25">
      <c r="W1077" s="287"/>
    </row>
    <row r="1078" spans="23:23" x14ac:dyDescent="0.25">
      <c r="W1078" s="287"/>
    </row>
    <row r="1079" spans="23:23" x14ac:dyDescent="0.25">
      <c r="W1079" s="287"/>
    </row>
    <row r="1080" spans="23:23" x14ac:dyDescent="0.25">
      <c r="W1080" s="287"/>
    </row>
    <row r="1081" spans="23:23" x14ac:dyDescent="0.25">
      <c r="W1081" s="287"/>
    </row>
    <row r="1082" spans="23:23" x14ac:dyDescent="0.25">
      <c r="W1082" s="287"/>
    </row>
    <row r="1083" spans="23:23" x14ac:dyDescent="0.25">
      <c r="W1083" s="287"/>
    </row>
    <row r="1084" spans="23:23" x14ac:dyDescent="0.25">
      <c r="W1084" s="287"/>
    </row>
    <row r="1085" spans="23:23" x14ac:dyDescent="0.25">
      <c r="W1085" s="287"/>
    </row>
    <row r="1086" spans="23:23" x14ac:dyDescent="0.25">
      <c r="W1086" s="287"/>
    </row>
    <row r="1087" spans="23:23" x14ac:dyDescent="0.25">
      <c r="W1087" s="287"/>
    </row>
    <row r="1088" spans="23:23" x14ac:dyDescent="0.25">
      <c r="W1088" s="287"/>
    </row>
    <row r="1089" spans="23:23" x14ac:dyDescent="0.25">
      <c r="W1089" s="287"/>
    </row>
    <row r="1090" spans="23:23" x14ac:dyDescent="0.25">
      <c r="W1090" s="287"/>
    </row>
    <row r="1091" spans="23:23" x14ac:dyDescent="0.25">
      <c r="W1091" s="287"/>
    </row>
    <row r="1092" spans="23:23" x14ac:dyDescent="0.25">
      <c r="W1092" s="287"/>
    </row>
    <row r="1093" spans="23:23" x14ac:dyDescent="0.25">
      <c r="W1093" s="287"/>
    </row>
    <row r="1094" spans="23:23" x14ac:dyDescent="0.25">
      <c r="W1094" s="287"/>
    </row>
    <row r="1095" spans="23:23" x14ac:dyDescent="0.25">
      <c r="W1095" s="287"/>
    </row>
    <row r="1096" spans="23:23" x14ac:dyDescent="0.25">
      <c r="W1096" s="287"/>
    </row>
    <row r="1097" spans="23:23" x14ac:dyDescent="0.25">
      <c r="W1097" s="287"/>
    </row>
    <row r="1098" spans="23:23" x14ac:dyDescent="0.25">
      <c r="W1098" s="287"/>
    </row>
    <row r="1099" spans="23:23" x14ac:dyDescent="0.25">
      <c r="W1099" s="287"/>
    </row>
    <row r="1100" spans="23:23" x14ac:dyDescent="0.25">
      <c r="W1100" s="287"/>
    </row>
    <row r="1101" spans="23:23" x14ac:dyDescent="0.25">
      <c r="W1101" s="287"/>
    </row>
    <row r="1102" spans="23:23" x14ac:dyDescent="0.25">
      <c r="W1102" s="287"/>
    </row>
    <row r="1103" spans="23:23" x14ac:dyDescent="0.25">
      <c r="W1103" s="287"/>
    </row>
    <row r="1104" spans="23:23" x14ac:dyDescent="0.25">
      <c r="W1104" s="287"/>
    </row>
    <row r="1105" spans="23:23" x14ac:dyDescent="0.25">
      <c r="W1105" s="287"/>
    </row>
    <row r="1106" spans="23:23" x14ac:dyDescent="0.25">
      <c r="W1106" s="287"/>
    </row>
    <row r="1107" spans="23:23" x14ac:dyDescent="0.25">
      <c r="W1107" s="287"/>
    </row>
    <row r="1108" spans="23:23" x14ac:dyDescent="0.25">
      <c r="W1108" s="287"/>
    </row>
    <row r="1109" spans="23:23" x14ac:dyDescent="0.25">
      <c r="W1109" s="287"/>
    </row>
    <row r="1110" spans="23:23" x14ac:dyDescent="0.25">
      <c r="W1110" s="287"/>
    </row>
    <row r="1111" spans="23:23" x14ac:dyDescent="0.25">
      <c r="W1111" s="287"/>
    </row>
    <row r="1112" spans="23:23" x14ac:dyDescent="0.25">
      <c r="W1112" s="287"/>
    </row>
    <row r="1113" spans="23:23" x14ac:dyDescent="0.25">
      <c r="W1113" s="287"/>
    </row>
    <row r="1114" spans="23:23" x14ac:dyDescent="0.25">
      <c r="W1114" s="287"/>
    </row>
    <row r="1115" spans="23:23" x14ac:dyDescent="0.25">
      <c r="W1115" s="287"/>
    </row>
    <row r="1116" spans="23:23" x14ac:dyDescent="0.25">
      <c r="W1116" s="287"/>
    </row>
    <row r="1117" spans="23:23" x14ac:dyDescent="0.25">
      <c r="W1117" s="287"/>
    </row>
    <row r="1118" spans="23:23" x14ac:dyDescent="0.25">
      <c r="W1118" s="287"/>
    </row>
    <row r="1119" spans="23:23" x14ac:dyDescent="0.25">
      <c r="W1119" s="287"/>
    </row>
    <row r="1120" spans="23:23" x14ac:dyDescent="0.25">
      <c r="W1120" s="287"/>
    </row>
    <row r="1121" spans="23:23" x14ac:dyDescent="0.25">
      <c r="W1121" s="287"/>
    </row>
    <row r="1122" spans="23:23" x14ac:dyDescent="0.25">
      <c r="W1122" s="287"/>
    </row>
    <row r="1123" spans="23:23" x14ac:dyDescent="0.25">
      <c r="W1123" s="287"/>
    </row>
    <row r="1124" spans="23:23" x14ac:dyDescent="0.25">
      <c r="W1124" s="287"/>
    </row>
    <row r="1125" spans="23:23" x14ac:dyDescent="0.25">
      <c r="W1125" s="287"/>
    </row>
    <row r="1126" spans="23:23" x14ac:dyDescent="0.25">
      <c r="W1126" s="287"/>
    </row>
    <row r="1127" spans="23:23" x14ac:dyDescent="0.25">
      <c r="W1127" s="287"/>
    </row>
    <row r="1128" spans="23:23" x14ac:dyDescent="0.25">
      <c r="W1128" s="287"/>
    </row>
    <row r="1129" spans="23:23" x14ac:dyDescent="0.25">
      <c r="W1129" s="287"/>
    </row>
    <row r="1130" spans="23:23" x14ac:dyDescent="0.25">
      <c r="W1130" s="287"/>
    </row>
    <row r="1131" spans="23:23" x14ac:dyDescent="0.25">
      <c r="W1131" s="287"/>
    </row>
    <row r="1132" spans="23:23" x14ac:dyDescent="0.25">
      <c r="W1132" s="287"/>
    </row>
    <row r="1133" spans="23:23" x14ac:dyDescent="0.25">
      <c r="W1133" s="287"/>
    </row>
    <row r="1134" spans="23:23" x14ac:dyDescent="0.25">
      <c r="W1134" s="287"/>
    </row>
    <row r="1135" spans="23:23" x14ac:dyDescent="0.25">
      <c r="W1135" s="287"/>
    </row>
    <row r="1136" spans="23:23" x14ac:dyDescent="0.25">
      <c r="W1136" s="287"/>
    </row>
    <row r="1137" spans="23:23" x14ac:dyDescent="0.25">
      <c r="W1137" s="287"/>
    </row>
    <row r="1138" spans="23:23" x14ac:dyDescent="0.25">
      <c r="W1138" s="287"/>
    </row>
    <row r="1139" spans="23:23" x14ac:dyDescent="0.25">
      <c r="W1139" s="287"/>
    </row>
    <row r="1140" spans="23:23" x14ac:dyDescent="0.25">
      <c r="W1140" s="287"/>
    </row>
    <row r="1141" spans="23:23" x14ac:dyDescent="0.25">
      <c r="W1141" s="287"/>
    </row>
    <row r="1142" spans="23:23" x14ac:dyDescent="0.25">
      <c r="W1142" s="287"/>
    </row>
    <row r="1143" spans="23:23" x14ac:dyDescent="0.25">
      <c r="W1143" s="287"/>
    </row>
    <row r="1144" spans="23:23" x14ac:dyDescent="0.25">
      <c r="W1144" s="287"/>
    </row>
    <row r="1145" spans="23:23" x14ac:dyDescent="0.25">
      <c r="W1145" s="287"/>
    </row>
    <row r="1146" spans="23:23" x14ac:dyDescent="0.25">
      <c r="W1146" s="287"/>
    </row>
    <row r="1147" spans="23:23" x14ac:dyDescent="0.25">
      <c r="W1147" s="287"/>
    </row>
    <row r="1148" spans="23:23" x14ac:dyDescent="0.25">
      <c r="W1148" s="287"/>
    </row>
    <row r="1149" spans="23:23" x14ac:dyDescent="0.25">
      <c r="W1149" s="287"/>
    </row>
    <row r="1150" spans="23:23" x14ac:dyDescent="0.25">
      <c r="W1150" s="287"/>
    </row>
    <row r="1151" spans="23:23" x14ac:dyDescent="0.25">
      <c r="W1151" s="287"/>
    </row>
    <row r="1152" spans="23:23" x14ac:dyDescent="0.25">
      <c r="W1152" s="287"/>
    </row>
    <row r="1153" spans="23:23" x14ac:dyDescent="0.25">
      <c r="W1153" s="287"/>
    </row>
    <row r="1154" spans="23:23" x14ac:dyDescent="0.25">
      <c r="W1154" s="287"/>
    </row>
    <row r="1155" spans="23:23" x14ac:dyDescent="0.25">
      <c r="W1155" s="287"/>
    </row>
    <row r="1156" spans="23:23" x14ac:dyDescent="0.25">
      <c r="W1156" s="287"/>
    </row>
    <row r="1157" spans="23:23" x14ac:dyDescent="0.25">
      <c r="W1157" s="287"/>
    </row>
    <row r="1158" spans="23:23" x14ac:dyDescent="0.25">
      <c r="W1158" s="287"/>
    </row>
    <row r="1159" spans="23:23" x14ac:dyDescent="0.25">
      <c r="W1159" s="287"/>
    </row>
    <row r="1160" spans="23:23" x14ac:dyDescent="0.25">
      <c r="W1160" s="287"/>
    </row>
    <row r="1161" spans="23:23" x14ac:dyDescent="0.25">
      <c r="W1161" s="287"/>
    </row>
    <row r="1162" spans="23:23" x14ac:dyDescent="0.25">
      <c r="W1162" s="287"/>
    </row>
    <row r="1163" spans="23:23" x14ac:dyDescent="0.25">
      <c r="W1163" s="287"/>
    </row>
    <row r="1164" spans="23:23" x14ac:dyDescent="0.25">
      <c r="W1164" s="287"/>
    </row>
    <row r="1165" spans="23:23" x14ac:dyDescent="0.25">
      <c r="W1165" s="287"/>
    </row>
    <row r="1166" spans="23:23" x14ac:dyDescent="0.25">
      <c r="W1166" s="287"/>
    </row>
    <row r="1167" spans="23:23" x14ac:dyDescent="0.25">
      <c r="W1167" s="287"/>
    </row>
    <row r="1168" spans="23:23" x14ac:dyDescent="0.25">
      <c r="W1168" s="287"/>
    </row>
    <row r="1169" spans="23:23" x14ac:dyDescent="0.25">
      <c r="W1169" s="287"/>
    </row>
    <row r="1170" spans="23:23" x14ac:dyDescent="0.25">
      <c r="W1170" s="287"/>
    </row>
    <row r="1171" spans="23:23" x14ac:dyDescent="0.25">
      <c r="W1171" s="287"/>
    </row>
    <row r="1172" spans="23:23" x14ac:dyDescent="0.25">
      <c r="W1172" s="287"/>
    </row>
    <row r="1173" spans="23:23" x14ac:dyDescent="0.25">
      <c r="W1173" s="287"/>
    </row>
    <row r="1174" spans="23:23" x14ac:dyDescent="0.25">
      <c r="W1174" s="287"/>
    </row>
    <row r="1175" spans="23:23" x14ac:dyDescent="0.25">
      <c r="W1175" s="287"/>
    </row>
    <row r="1176" spans="23:23" x14ac:dyDescent="0.25">
      <c r="W1176" s="287"/>
    </row>
    <row r="1177" spans="23:23" x14ac:dyDescent="0.25">
      <c r="W1177" s="287"/>
    </row>
    <row r="1178" spans="23:23" x14ac:dyDescent="0.25">
      <c r="W1178" s="287"/>
    </row>
    <row r="1179" spans="23:23" x14ac:dyDescent="0.25">
      <c r="W1179" s="287"/>
    </row>
    <row r="1180" spans="23:23" x14ac:dyDescent="0.25">
      <c r="W1180" s="287"/>
    </row>
    <row r="1181" spans="23:23" x14ac:dyDescent="0.25">
      <c r="W1181" s="287"/>
    </row>
    <row r="1182" spans="23:23" x14ac:dyDescent="0.25">
      <c r="W1182" s="287"/>
    </row>
    <row r="1183" spans="23:23" x14ac:dyDescent="0.25">
      <c r="W1183" s="287"/>
    </row>
    <row r="1184" spans="23:23" x14ac:dyDescent="0.25">
      <c r="W1184" s="287"/>
    </row>
    <row r="1185" spans="23:23" x14ac:dyDescent="0.25">
      <c r="W1185" s="287"/>
    </row>
    <row r="1186" spans="23:23" x14ac:dyDescent="0.25">
      <c r="W1186" s="287"/>
    </row>
    <row r="1187" spans="23:23" x14ac:dyDescent="0.25">
      <c r="W1187" s="287"/>
    </row>
    <row r="1188" spans="23:23" x14ac:dyDescent="0.25">
      <c r="W1188" s="287"/>
    </row>
    <row r="1189" spans="23:23" x14ac:dyDescent="0.25">
      <c r="W1189" s="287"/>
    </row>
    <row r="1190" spans="23:23" x14ac:dyDescent="0.25">
      <c r="W1190" s="287"/>
    </row>
    <row r="1191" spans="23:23" x14ac:dyDescent="0.25">
      <c r="W1191" s="287"/>
    </row>
    <row r="1192" spans="23:23" x14ac:dyDescent="0.25">
      <c r="W1192" s="287"/>
    </row>
    <row r="1193" spans="23:23" x14ac:dyDescent="0.25">
      <c r="W1193" s="287"/>
    </row>
    <row r="1194" spans="23:23" x14ac:dyDescent="0.25">
      <c r="W1194" s="287"/>
    </row>
    <row r="1195" spans="23:23" x14ac:dyDescent="0.25">
      <c r="W1195" s="287"/>
    </row>
    <row r="1196" spans="23:23" x14ac:dyDescent="0.25">
      <c r="W1196" s="287"/>
    </row>
    <row r="1197" spans="23:23" x14ac:dyDescent="0.25">
      <c r="W1197" s="287"/>
    </row>
    <row r="1198" spans="23:23" x14ac:dyDescent="0.25">
      <c r="W1198" s="287"/>
    </row>
    <row r="1199" spans="23:23" x14ac:dyDescent="0.25">
      <c r="W1199" s="287"/>
    </row>
    <row r="1200" spans="23:23" x14ac:dyDescent="0.25">
      <c r="W1200" s="287"/>
    </row>
    <row r="1201" spans="23:23" x14ac:dyDescent="0.25">
      <c r="W1201" s="287"/>
    </row>
    <row r="1202" spans="23:23" x14ac:dyDescent="0.25">
      <c r="W1202" s="287"/>
    </row>
    <row r="1203" spans="23:23" x14ac:dyDescent="0.25">
      <c r="W1203" s="287"/>
    </row>
    <row r="1204" spans="23:23" x14ac:dyDescent="0.25">
      <c r="W1204" s="287"/>
    </row>
    <row r="1205" spans="23:23" x14ac:dyDescent="0.25">
      <c r="W1205" s="287"/>
    </row>
    <row r="1206" spans="23:23" x14ac:dyDescent="0.25">
      <c r="W1206" s="287"/>
    </row>
    <row r="1207" spans="23:23" x14ac:dyDescent="0.25">
      <c r="W1207" s="287"/>
    </row>
    <row r="1208" spans="23:23" x14ac:dyDescent="0.25">
      <c r="W1208" s="287"/>
    </row>
    <row r="1209" spans="23:23" x14ac:dyDescent="0.25">
      <c r="W1209" s="287"/>
    </row>
    <row r="1210" spans="23:23" x14ac:dyDescent="0.25">
      <c r="W1210" s="287"/>
    </row>
    <row r="1211" spans="23:23" x14ac:dyDescent="0.25">
      <c r="W1211" s="287"/>
    </row>
    <row r="1212" spans="23:23" x14ac:dyDescent="0.25">
      <c r="W1212" s="287"/>
    </row>
    <row r="1213" spans="23:23" x14ac:dyDescent="0.25">
      <c r="W1213" s="287"/>
    </row>
    <row r="1214" spans="23:23" x14ac:dyDescent="0.25">
      <c r="W1214" s="287"/>
    </row>
    <row r="1215" spans="23:23" x14ac:dyDescent="0.25">
      <c r="W1215" s="287"/>
    </row>
    <row r="1216" spans="23:23" x14ac:dyDescent="0.25">
      <c r="W1216" s="287"/>
    </row>
    <row r="1217" spans="23:23" x14ac:dyDescent="0.25">
      <c r="W1217" s="287"/>
    </row>
    <row r="1218" spans="23:23" x14ac:dyDescent="0.25">
      <c r="W1218" s="287"/>
    </row>
    <row r="1219" spans="23:23" x14ac:dyDescent="0.25">
      <c r="W1219" s="287"/>
    </row>
    <row r="1220" spans="23:23" x14ac:dyDescent="0.25">
      <c r="W1220" s="287"/>
    </row>
    <row r="1221" spans="23:23" x14ac:dyDescent="0.25">
      <c r="W1221" s="287"/>
    </row>
    <row r="1222" spans="23:23" x14ac:dyDescent="0.25">
      <c r="W1222" s="287"/>
    </row>
    <row r="1223" spans="23:23" x14ac:dyDescent="0.25">
      <c r="W1223" s="287"/>
    </row>
    <row r="1224" spans="23:23" x14ac:dyDescent="0.25">
      <c r="W1224" s="287"/>
    </row>
    <row r="1225" spans="23:23" x14ac:dyDescent="0.25">
      <c r="W1225" s="287"/>
    </row>
    <row r="1226" spans="23:23" x14ac:dyDescent="0.25">
      <c r="W1226" s="287"/>
    </row>
    <row r="1227" spans="23:23" x14ac:dyDescent="0.25">
      <c r="W1227" s="287"/>
    </row>
    <row r="1228" spans="23:23" x14ac:dyDescent="0.25">
      <c r="W1228" s="287"/>
    </row>
    <row r="1229" spans="23:23" x14ac:dyDescent="0.25">
      <c r="W1229" s="287"/>
    </row>
    <row r="1230" spans="23:23" x14ac:dyDescent="0.25">
      <c r="W1230" s="287"/>
    </row>
    <row r="1231" spans="23:23" x14ac:dyDescent="0.25">
      <c r="W1231" s="287"/>
    </row>
    <row r="1232" spans="23:23" x14ac:dyDescent="0.25">
      <c r="W1232" s="287"/>
    </row>
    <row r="1233" spans="23:23" x14ac:dyDescent="0.25">
      <c r="W1233" s="287"/>
    </row>
    <row r="1234" spans="23:23" x14ac:dyDescent="0.25">
      <c r="W1234" s="287"/>
    </row>
    <row r="1235" spans="23:23" x14ac:dyDescent="0.25">
      <c r="W1235" s="287"/>
    </row>
    <row r="1236" spans="23:23" x14ac:dyDescent="0.25">
      <c r="W1236" s="287"/>
    </row>
    <row r="1237" spans="23:23" x14ac:dyDescent="0.25">
      <c r="W1237" s="287"/>
    </row>
    <row r="1238" spans="23:23" x14ac:dyDescent="0.25">
      <c r="W1238" s="287"/>
    </row>
    <row r="1239" spans="23:23" x14ac:dyDescent="0.25">
      <c r="W1239" s="287"/>
    </row>
    <row r="1240" spans="23:23" x14ac:dyDescent="0.25">
      <c r="W1240" s="287"/>
    </row>
    <row r="1241" spans="23:23" x14ac:dyDescent="0.25">
      <c r="W1241" s="287"/>
    </row>
    <row r="1242" spans="23:23" x14ac:dyDescent="0.25">
      <c r="W1242" s="287"/>
    </row>
    <row r="1243" spans="23:23" x14ac:dyDescent="0.25">
      <c r="W1243" s="287"/>
    </row>
    <row r="1244" spans="23:23" x14ac:dyDescent="0.25">
      <c r="W1244" s="287"/>
    </row>
    <row r="1245" spans="23:23" x14ac:dyDescent="0.25">
      <c r="W1245" s="287"/>
    </row>
    <row r="1246" spans="23:23" x14ac:dyDescent="0.25">
      <c r="W1246" s="287"/>
    </row>
    <row r="1247" spans="23:23" x14ac:dyDescent="0.25">
      <c r="W1247" s="287"/>
    </row>
    <row r="1248" spans="23:23" x14ac:dyDescent="0.25">
      <c r="W1248" s="287"/>
    </row>
    <row r="1249" spans="23:23" x14ac:dyDescent="0.25">
      <c r="W1249" s="287"/>
    </row>
    <row r="1250" spans="23:23" x14ac:dyDescent="0.25">
      <c r="W1250" s="287"/>
    </row>
    <row r="1251" spans="23:23" x14ac:dyDescent="0.25">
      <c r="W1251" s="287"/>
    </row>
    <row r="1252" spans="23:23" x14ac:dyDescent="0.25">
      <c r="W1252" s="287"/>
    </row>
    <row r="1253" spans="23:23" x14ac:dyDescent="0.25">
      <c r="W1253" s="287"/>
    </row>
    <row r="1254" spans="23:23" x14ac:dyDescent="0.25">
      <c r="W1254" s="287"/>
    </row>
    <row r="1255" spans="23:23" x14ac:dyDescent="0.25">
      <c r="W1255" s="287"/>
    </row>
    <row r="1256" spans="23:23" x14ac:dyDescent="0.25">
      <c r="W1256" s="287"/>
    </row>
    <row r="1257" spans="23:23" x14ac:dyDescent="0.25">
      <c r="W1257" s="287"/>
    </row>
    <row r="1258" spans="23:23" x14ac:dyDescent="0.25">
      <c r="W1258" s="287"/>
    </row>
    <row r="1259" spans="23:23" x14ac:dyDescent="0.25">
      <c r="W1259" s="287"/>
    </row>
    <row r="1260" spans="23:23" x14ac:dyDescent="0.25">
      <c r="W1260" s="287"/>
    </row>
    <row r="1261" spans="23:23" x14ac:dyDescent="0.25">
      <c r="W1261" s="287"/>
    </row>
    <row r="1262" spans="23:23" x14ac:dyDescent="0.25">
      <c r="W1262" s="287"/>
    </row>
    <row r="1263" spans="23:23" x14ac:dyDescent="0.25">
      <c r="W1263" s="287"/>
    </row>
    <row r="1264" spans="23:23" x14ac:dyDescent="0.25">
      <c r="W1264" s="287"/>
    </row>
    <row r="1265" spans="23:23" x14ac:dyDescent="0.25">
      <c r="W1265" s="287"/>
    </row>
    <row r="1266" spans="23:23" x14ac:dyDescent="0.25">
      <c r="W1266" s="287"/>
    </row>
    <row r="1267" spans="23:23" x14ac:dyDescent="0.25">
      <c r="W1267" s="287"/>
    </row>
    <row r="1268" spans="23:23" x14ac:dyDescent="0.25">
      <c r="W1268" s="287"/>
    </row>
    <row r="1269" spans="23:23" x14ac:dyDescent="0.25">
      <c r="W1269" s="287"/>
    </row>
    <row r="1270" spans="23:23" x14ac:dyDescent="0.25">
      <c r="W1270" s="287"/>
    </row>
    <row r="1271" spans="23:23" x14ac:dyDescent="0.25">
      <c r="W1271" s="287"/>
    </row>
    <row r="1272" spans="23:23" x14ac:dyDescent="0.25">
      <c r="W1272" s="287"/>
    </row>
    <row r="1273" spans="23:23" x14ac:dyDescent="0.25">
      <c r="W1273" s="287"/>
    </row>
    <row r="1274" spans="23:23" x14ac:dyDescent="0.25">
      <c r="W1274" s="287"/>
    </row>
    <row r="1275" spans="23:23" x14ac:dyDescent="0.25">
      <c r="W1275" s="287"/>
    </row>
    <row r="1276" spans="23:23" x14ac:dyDescent="0.25">
      <c r="W1276" s="287"/>
    </row>
    <row r="1277" spans="23:23" x14ac:dyDescent="0.25">
      <c r="W1277" s="287"/>
    </row>
    <row r="1278" spans="23:23" x14ac:dyDescent="0.25">
      <c r="W1278" s="287"/>
    </row>
    <row r="1279" spans="23:23" x14ac:dyDescent="0.25">
      <c r="W1279" s="287"/>
    </row>
    <row r="1280" spans="23:23" x14ac:dyDescent="0.25">
      <c r="W1280" s="287"/>
    </row>
    <row r="1281" spans="23:23" x14ac:dyDescent="0.25">
      <c r="W1281" s="287"/>
    </row>
    <row r="1282" spans="23:23" x14ac:dyDescent="0.25">
      <c r="W1282" s="287"/>
    </row>
    <row r="1283" spans="23:23" x14ac:dyDescent="0.25">
      <c r="W1283" s="287"/>
    </row>
    <row r="1284" spans="23:23" x14ac:dyDescent="0.25">
      <c r="W1284" s="287"/>
    </row>
    <row r="1285" spans="23:23" x14ac:dyDescent="0.25">
      <c r="W1285" s="287"/>
    </row>
    <row r="1286" spans="23:23" x14ac:dyDescent="0.25">
      <c r="W1286" s="287"/>
    </row>
    <row r="1287" spans="23:23" x14ac:dyDescent="0.25">
      <c r="W1287" s="287"/>
    </row>
    <row r="1288" spans="23:23" x14ac:dyDescent="0.25">
      <c r="W1288" s="287"/>
    </row>
    <row r="1289" spans="23:23" x14ac:dyDescent="0.25">
      <c r="W1289" s="287"/>
    </row>
    <row r="1290" spans="23:23" x14ac:dyDescent="0.25">
      <c r="W1290" s="287"/>
    </row>
    <row r="1291" spans="23:23" x14ac:dyDescent="0.25">
      <c r="W1291" s="287"/>
    </row>
    <row r="1292" spans="23:23" x14ac:dyDescent="0.25">
      <c r="W1292" s="287"/>
    </row>
    <row r="1293" spans="23:23" x14ac:dyDescent="0.25">
      <c r="W1293" s="287"/>
    </row>
    <row r="1294" spans="23:23" x14ac:dyDescent="0.25">
      <c r="W1294" s="287"/>
    </row>
    <row r="1295" spans="23:23" x14ac:dyDescent="0.25">
      <c r="W1295" s="287"/>
    </row>
    <row r="1296" spans="23:23" x14ac:dyDescent="0.25">
      <c r="W1296" s="287"/>
    </row>
    <row r="1297" spans="23:23" x14ac:dyDescent="0.25">
      <c r="W1297" s="287"/>
    </row>
    <row r="1298" spans="23:23" x14ac:dyDescent="0.25">
      <c r="W1298" s="287"/>
    </row>
    <row r="1299" spans="23:23" x14ac:dyDescent="0.25">
      <c r="W1299" s="287"/>
    </row>
    <row r="1300" spans="23:23" x14ac:dyDescent="0.25">
      <c r="W1300" s="287"/>
    </row>
    <row r="1301" spans="23:23" x14ac:dyDescent="0.25">
      <c r="W1301" s="287"/>
    </row>
    <row r="1302" spans="23:23" x14ac:dyDescent="0.25">
      <c r="W1302" s="287"/>
    </row>
    <row r="1303" spans="23:23" x14ac:dyDescent="0.25">
      <c r="W1303" s="287"/>
    </row>
    <row r="1304" spans="23:23" x14ac:dyDescent="0.25">
      <c r="W1304" s="287"/>
    </row>
    <row r="1305" spans="23:23" x14ac:dyDescent="0.25">
      <c r="W1305" s="287"/>
    </row>
    <row r="1306" spans="23:23" x14ac:dyDescent="0.25">
      <c r="W1306" s="287"/>
    </row>
    <row r="1307" spans="23:23" x14ac:dyDescent="0.25">
      <c r="W1307" s="287"/>
    </row>
    <row r="1308" spans="23:23" x14ac:dyDescent="0.25">
      <c r="W1308" s="287"/>
    </row>
    <row r="1309" spans="23:23" x14ac:dyDescent="0.25">
      <c r="W1309" s="287"/>
    </row>
    <row r="1310" spans="23:23" x14ac:dyDescent="0.25">
      <c r="W1310" s="287"/>
    </row>
    <row r="1311" spans="23:23" x14ac:dyDescent="0.25">
      <c r="W1311" s="287"/>
    </row>
    <row r="1312" spans="23:23" x14ac:dyDescent="0.25">
      <c r="W1312" s="287"/>
    </row>
    <row r="1313" spans="23:23" x14ac:dyDescent="0.25">
      <c r="W1313" s="287"/>
    </row>
    <row r="1314" spans="23:23" x14ac:dyDescent="0.25">
      <c r="W1314" s="287"/>
    </row>
    <row r="1315" spans="23:23" x14ac:dyDescent="0.25">
      <c r="W1315" s="287"/>
    </row>
    <row r="1316" spans="23:23" x14ac:dyDescent="0.25">
      <c r="W1316" s="287"/>
    </row>
    <row r="1317" spans="23:23" x14ac:dyDescent="0.25">
      <c r="W1317" s="287"/>
    </row>
    <row r="1318" spans="23:23" x14ac:dyDescent="0.25">
      <c r="W1318" s="287"/>
    </row>
    <row r="1319" spans="23:23" x14ac:dyDescent="0.25">
      <c r="W1319" s="287"/>
    </row>
    <row r="1320" spans="23:23" x14ac:dyDescent="0.25">
      <c r="W1320" s="287"/>
    </row>
    <row r="1321" spans="23:23" x14ac:dyDescent="0.25">
      <c r="W1321" s="287"/>
    </row>
    <row r="1322" spans="23:23" x14ac:dyDescent="0.25">
      <c r="W1322" s="287"/>
    </row>
    <row r="1323" spans="23:23" x14ac:dyDescent="0.25">
      <c r="W1323" s="287"/>
    </row>
    <row r="1324" spans="23:23" x14ac:dyDescent="0.25">
      <c r="W1324" s="287"/>
    </row>
    <row r="1325" spans="23:23" x14ac:dyDescent="0.25">
      <c r="W1325" s="287"/>
    </row>
    <row r="1326" spans="23:23" x14ac:dyDescent="0.25">
      <c r="W1326" s="287"/>
    </row>
    <row r="1327" spans="23:23" x14ac:dyDescent="0.25">
      <c r="W1327" s="287"/>
    </row>
    <row r="1328" spans="23:23" x14ac:dyDescent="0.25">
      <c r="W1328" s="287"/>
    </row>
    <row r="1329" spans="23:23" x14ac:dyDescent="0.25">
      <c r="W1329" s="287"/>
    </row>
    <row r="1330" spans="23:23" x14ac:dyDescent="0.25">
      <c r="W1330" s="287"/>
    </row>
    <row r="1331" spans="23:23" x14ac:dyDescent="0.25">
      <c r="W1331" s="287"/>
    </row>
    <row r="1332" spans="23:23" x14ac:dyDescent="0.25">
      <c r="W1332" s="287"/>
    </row>
    <row r="1333" spans="23:23" x14ac:dyDescent="0.25">
      <c r="W1333" s="287"/>
    </row>
    <row r="1334" spans="23:23" x14ac:dyDescent="0.25">
      <c r="W1334" s="287"/>
    </row>
    <row r="1335" spans="23:23" x14ac:dyDescent="0.25">
      <c r="W1335" s="287"/>
    </row>
    <row r="1336" spans="23:23" x14ac:dyDescent="0.25">
      <c r="W1336" s="287"/>
    </row>
    <row r="1337" spans="23:23" x14ac:dyDescent="0.25">
      <c r="W1337" s="287"/>
    </row>
    <row r="1338" spans="23:23" x14ac:dyDescent="0.25">
      <c r="W1338" s="287"/>
    </row>
    <row r="1339" spans="23:23" x14ac:dyDescent="0.25">
      <c r="W1339" s="287"/>
    </row>
    <row r="1340" spans="23:23" x14ac:dyDescent="0.25">
      <c r="W1340" s="287"/>
    </row>
    <row r="1341" spans="23:23" x14ac:dyDescent="0.25">
      <c r="W1341" s="287"/>
    </row>
    <row r="1342" spans="23:23" x14ac:dyDescent="0.25">
      <c r="W1342" s="287"/>
    </row>
    <row r="1343" spans="23:23" x14ac:dyDescent="0.25">
      <c r="W1343" s="287"/>
    </row>
    <row r="1344" spans="23:23" x14ac:dyDescent="0.25">
      <c r="W1344" s="287"/>
    </row>
    <row r="1345" spans="23:23" x14ac:dyDescent="0.25">
      <c r="W1345" s="287"/>
    </row>
    <row r="1346" spans="23:23" x14ac:dyDescent="0.25">
      <c r="W1346" s="287"/>
    </row>
    <row r="1347" spans="23:23" x14ac:dyDescent="0.25">
      <c r="W1347" s="287"/>
    </row>
    <row r="1348" spans="23:23" x14ac:dyDescent="0.25">
      <c r="W1348" s="287"/>
    </row>
    <row r="1349" spans="23:23" x14ac:dyDescent="0.25">
      <c r="W1349" s="287"/>
    </row>
    <row r="1350" spans="23:23" x14ac:dyDescent="0.25">
      <c r="W1350" s="287"/>
    </row>
    <row r="1351" spans="23:23" x14ac:dyDescent="0.25">
      <c r="W1351" s="287"/>
    </row>
    <row r="1352" spans="23:23" x14ac:dyDescent="0.25">
      <c r="W1352" s="287"/>
    </row>
    <row r="1353" spans="23:23" x14ac:dyDescent="0.25">
      <c r="W1353" s="287"/>
    </row>
    <row r="1354" spans="23:23" x14ac:dyDescent="0.25">
      <c r="W1354" s="287"/>
    </row>
    <row r="1355" spans="23:23" x14ac:dyDescent="0.25">
      <c r="W1355" s="287"/>
    </row>
    <row r="1356" spans="23:23" x14ac:dyDescent="0.25">
      <c r="W1356" s="287"/>
    </row>
    <row r="1357" spans="23:23" x14ac:dyDescent="0.25">
      <c r="W1357" s="287"/>
    </row>
    <row r="1358" spans="23:23" x14ac:dyDescent="0.25">
      <c r="W1358" s="287"/>
    </row>
    <row r="1359" spans="23:23" x14ac:dyDescent="0.25">
      <c r="W1359" s="287"/>
    </row>
    <row r="1360" spans="23:23" x14ac:dyDescent="0.25">
      <c r="W1360" s="287"/>
    </row>
    <row r="1361" spans="23:23" x14ac:dyDescent="0.25">
      <c r="W1361" s="287"/>
    </row>
    <row r="1362" spans="23:23" x14ac:dyDescent="0.25">
      <c r="W1362" s="287"/>
    </row>
    <row r="1363" spans="23:23" x14ac:dyDescent="0.25">
      <c r="W1363" s="287"/>
    </row>
    <row r="1364" spans="23:23" x14ac:dyDescent="0.25">
      <c r="W1364" s="287"/>
    </row>
    <row r="1365" spans="23:23" x14ac:dyDescent="0.25">
      <c r="W1365" s="287"/>
    </row>
    <row r="1366" spans="23:23" x14ac:dyDescent="0.25">
      <c r="W1366" s="287"/>
    </row>
    <row r="1367" spans="23:23" x14ac:dyDescent="0.25">
      <c r="W1367" s="287"/>
    </row>
    <row r="1368" spans="23:23" x14ac:dyDescent="0.25">
      <c r="W1368" s="287"/>
    </row>
    <row r="1369" spans="23:23" x14ac:dyDescent="0.25">
      <c r="W1369" s="287"/>
    </row>
    <row r="1370" spans="23:23" x14ac:dyDescent="0.25">
      <c r="W1370" s="287"/>
    </row>
    <row r="1371" spans="23:23" x14ac:dyDescent="0.25">
      <c r="W1371" s="287"/>
    </row>
    <row r="1372" spans="23:23" x14ac:dyDescent="0.25">
      <c r="W1372" s="287"/>
    </row>
    <row r="1373" spans="23:23" x14ac:dyDescent="0.25">
      <c r="W1373" s="287"/>
    </row>
    <row r="1374" spans="23:23" x14ac:dyDescent="0.25">
      <c r="W1374" s="287"/>
    </row>
    <row r="1375" spans="23:23" x14ac:dyDescent="0.25">
      <c r="W1375" s="287"/>
    </row>
    <row r="1376" spans="23:23" x14ac:dyDescent="0.25">
      <c r="W1376" s="287"/>
    </row>
    <row r="1377" spans="23:23" x14ac:dyDescent="0.25">
      <c r="W1377" s="287"/>
    </row>
    <row r="1378" spans="23:23" x14ac:dyDescent="0.25">
      <c r="W1378" s="287"/>
    </row>
    <row r="1379" spans="23:23" x14ac:dyDescent="0.25">
      <c r="W1379" s="287"/>
    </row>
    <row r="1380" spans="23:23" x14ac:dyDescent="0.25">
      <c r="W1380" s="287"/>
    </row>
    <row r="1381" spans="23:23" x14ac:dyDescent="0.25">
      <c r="W1381" s="287"/>
    </row>
    <row r="1382" spans="23:23" x14ac:dyDescent="0.25">
      <c r="W1382" s="287"/>
    </row>
    <row r="1383" spans="23:23" x14ac:dyDescent="0.25">
      <c r="W1383" s="287"/>
    </row>
    <row r="1384" spans="23:23" x14ac:dyDescent="0.25">
      <c r="W1384" s="287"/>
    </row>
    <row r="1385" spans="23:23" x14ac:dyDescent="0.25">
      <c r="W1385" s="287"/>
    </row>
    <row r="1386" spans="23:23" x14ac:dyDescent="0.25">
      <c r="W1386" s="287"/>
    </row>
    <row r="1387" spans="23:23" x14ac:dyDescent="0.25">
      <c r="W1387" s="287"/>
    </row>
    <row r="1388" spans="23:23" x14ac:dyDescent="0.25">
      <c r="W1388" s="287"/>
    </row>
    <row r="1389" spans="23:23" x14ac:dyDescent="0.25">
      <c r="W1389" s="287"/>
    </row>
    <row r="1390" spans="23:23" x14ac:dyDescent="0.25">
      <c r="W1390" s="287"/>
    </row>
    <row r="1391" spans="23:23" x14ac:dyDescent="0.25">
      <c r="W1391" s="287"/>
    </row>
    <row r="1392" spans="23:23" x14ac:dyDescent="0.25">
      <c r="W1392" s="287"/>
    </row>
    <row r="1393" spans="23:23" x14ac:dyDescent="0.25">
      <c r="W1393" s="287"/>
    </row>
    <row r="1394" spans="23:23" x14ac:dyDescent="0.25">
      <c r="W1394" s="287"/>
    </row>
    <row r="1395" spans="23:23" x14ac:dyDescent="0.25">
      <c r="W1395" s="287"/>
    </row>
    <row r="1396" spans="23:23" x14ac:dyDescent="0.25">
      <c r="W1396" s="287"/>
    </row>
    <row r="1397" spans="23:23" x14ac:dyDescent="0.25">
      <c r="W1397" s="287"/>
    </row>
    <row r="1398" spans="23:23" x14ac:dyDescent="0.25">
      <c r="W1398" s="287"/>
    </row>
    <row r="1399" spans="23:23" x14ac:dyDescent="0.25">
      <c r="W1399" s="287"/>
    </row>
    <row r="1400" spans="23:23" x14ac:dyDescent="0.25">
      <c r="W1400" s="287"/>
    </row>
    <row r="1401" spans="23:23" x14ac:dyDescent="0.25">
      <c r="W1401" s="287"/>
    </row>
    <row r="1402" spans="23:23" x14ac:dyDescent="0.25">
      <c r="W1402" s="287"/>
    </row>
    <row r="1403" spans="23:23" x14ac:dyDescent="0.25">
      <c r="W1403" s="287"/>
    </row>
    <row r="1404" spans="23:23" x14ac:dyDescent="0.25">
      <c r="W1404" s="287"/>
    </row>
    <row r="1405" spans="23:23" x14ac:dyDescent="0.25">
      <c r="W1405" s="287"/>
    </row>
    <row r="1406" spans="23:23" x14ac:dyDescent="0.25">
      <c r="W1406" s="287"/>
    </row>
    <row r="1407" spans="23:23" x14ac:dyDescent="0.25">
      <c r="W1407" s="287"/>
    </row>
    <row r="1408" spans="23:23" x14ac:dyDescent="0.25">
      <c r="W1408" s="287"/>
    </row>
    <row r="1409" spans="23:23" x14ac:dyDescent="0.25">
      <c r="W1409" s="287"/>
    </row>
    <row r="1410" spans="23:23" x14ac:dyDescent="0.25">
      <c r="W1410" s="287"/>
    </row>
    <row r="1411" spans="23:23" x14ac:dyDescent="0.25">
      <c r="W1411" s="287"/>
    </row>
    <row r="1412" spans="23:23" x14ac:dyDescent="0.25">
      <c r="W1412" s="287"/>
    </row>
    <row r="1413" spans="23:23" x14ac:dyDescent="0.25">
      <c r="W1413" s="287"/>
    </row>
    <row r="1414" spans="23:23" x14ac:dyDescent="0.25">
      <c r="W1414" s="287"/>
    </row>
    <row r="1415" spans="23:23" x14ac:dyDescent="0.25">
      <c r="W1415" s="287"/>
    </row>
    <row r="1416" spans="23:23" x14ac:dyDescent="0.25">
      <c r="W1416" s="287"/>
    </row>
    <row r="1417" spans="23:23" x14ac:dyDescent="0.25">
      <c r="W1417" s="287"/>
    </row>
    <row r="1418" spans="23:23" x14ac:dyDescent="0.25">
      <c r="W1418" s="287"/>
    </row>
    <row r="1419" spans="23:23" x14ac:dyDescent="0.25">
      <c r="W1419" s="287"/>
    </row>
    <row r="1420" spans="23:23" x14ac:dyDescent="0.25">
      <c r="W1420" s="287"/>
    </row>
    <row r="1421" spans="23:23" x14ac:dyDescent="0.25">
      <c r="W1421" s="287"/>
    </row>
    <row r="1422" spans="23:23" x14ac:dyDescent="0.25">
      <c r="W1422" s="287"/>
    </row>
    <row r="1423" spans="23:23" x14ac:dyDescent="0.25">
      <c r="W1423" s="287"/>
    </row>
    <row r="1424" spans="23:23" x14ac:dyDescent="0.25">
      <c r="W1424" s="287"/>
    </row>
    <row r="1425" spans="23:23" x14ac:dyDescent="0.25">
      <c r="W1425" s="287"/>
    </row>
    <row r="1426" spans="23:23" x14ac:dyDescent="0.25">
      <c r="W1426" s="287"/>
    </row>
    <row r="1427" spans="23:23" x14ac:dyDescent="0.25">
      <c r="W1427" s="287"/>
    </row>
    <row r="1428" spans="23:23" x14ac:dyDescent="0.25">
      <c r="W1428" s="287"/>
    </row>
    <row r="1429" spans="23:23" x14ac:dyDescent="0.25">
      <c r="W1429" s="287"/>
    </row>
    <row r="1430" spans="23:23" x14ac:dyDescent="0.25">
      <c r="W1430" s="287"/>
    </row>
    <row r="1431" spans="23:23" x14ac:dyDescent="0.25">
      <c r="W1431" s="287"/>
    </row>
    <row r="1432" spans="23:23" x14ac:dyDescent="0.25">
      <c r="W1432" s="287"/>
    </row>
    <row r="1433" spans="23:23" x14ac:dyDescent="0.25">
      <c r="W1433" s="287"/>
    </row>
    <row r="1434" spans="23:23" x14ac:dyDescent="0.25">
      <c r="W1434" s="287"/>
    </row>
    <row r="1435" spans="23:23" x14ac:dyDescent="0.25">
      <c r="W1435" s="287"/>
    </row>
    <row r="1436" spans="23:23" x14ac:dyDescent="0.25">
      <c r="W1436" s="287"/>
    </row>
    <row r="1437" spans="23:23" x14ac:dyDescent="0.25">
      <c r="W1437" s="287"/>
    </row>
    <row r="1438" spans="23:23" x14ac:dyDescent="0.25">
      <c r="W1438" s="287"/>
    </row>
    <row r="1439" spans="23:23" x14ac:dyDescent="0.25">
      <c r="W1439" s="287"/>
    </row>
    <row r="1440" spans="23:23" x14ac:dyDescent="0.25">
      <c r="W1440" s="287"/>
    </row>
    <row r="1441" spans="23:23" x14ac:dyDescent="0.25">
      <c r="W1441" s="287"/>
    </row>
    <row r="1442" spans="23:23" x14ac:dyDescent="0.25">
      <c r="W1442" s="287"/>
    </row>
    <row r="1443" spans="23:23" x14ac:dyDescent="0.25">
      <c r="W1443" s="287"/>
    </row>
    <row r="1444" spans="23:23" x14ac:dyDescent="0.25">
      <c r="W1444" s="287"/>
    </row>
    <row r="1445" spans="23:23" x14ac:dyDescent="0.25">
      <c r="W1445" s="287"/>
    </row>
    <row r="1446" spans="23:23" x14ac:dyDescent="0.25">
      <c r="W1446" s="287"/>
    </row>
    <row r="1447" spans="23:23" x14ac:dyDescent="0.25">
      <c r="W1447" s="287"/>
    </row>
    <row r="1448" spans="23:23" x14ac:dyDescent="0.25">
      <c r="W1448" s="287"/>
    </row>
    <row r="1449" spans="23:23" x14ac:dyDescent="0.25">
      <c r="W1449" s="287"/>
    </row>
    <row r="1450" spans="23:23" x14ac:dyDescent="0.25">
      <c r="W1450" s="287"/>
    </row>
    <row r="1451" spans="23:23" x14ac:dyDescent="0.25">
      <c r="W1451" s="287"/>
    </row>
    <row r="1452" spans="23:23" x14ac:dyDescent="0.25">
      <c r="W1452" s="287"/>
    </row>
    <row r="1453" spans="23:23" x14ac:dyDescent="0.25">
      <c r="W1453" s="287"/>
    </row>
    <row r="1454" spans="23:23" x14ac:dyDescent="0.25">
      <c r="W1454" s="287"/>
    </row>
    <row r="1455" spans="23:23" x14ac:dyDescent="0.25">
      <c r="W1455" s="287"/>
    </row>
    <row r="1456" spans="23:23" x14ac:dyDescent="0.25">
      <c r="W1456" s="287"/>
    </row>
    <row r="1457" spans="23:23" x14ac:dyDescent="0.25">
      <c r="W1457" s="287"/>
    </row>
    <row r="1458" spans="23:23" x14ac:dyDescent="0.25">
      <c r="W1458" s="287"/>
    </row>
    <row r="1459" spans="23:23" x14ac:dyDescent="0.25">
      <c r="W1459" s="287"/>
    </row>
    <row r="1460" spans="23:23" x14ac:dyDescent="0.25">
      <c r="W1460" s="287"/>
    </row>
    <row r="1461" spans="23:23" x14ac:dyDescent="0.25">
      <c r="W1461" s="287"/>
    </row>
    <row r="1462" spans="23:23" x14ac:dyDescent="0.25">
      <c r="W1462" s="287"/>
    </row>
    <row r="1463" spans="23:23" x14ac:dyDescent="0.25">
      <c r="W1463" s="287"/>
    </row>
    <row r="1464" spans="23:23" x14ac:dyDescent="0.25">
      <c r="W1464" s="287"/>
    </row>
    <row r="1465" spans="23:23" x14ac:dyDescent="0.25">
      <c r="W1465" s="287"/>
    </row>
    <row r="1466" spans="23:23" x14ac:dyDescent="0.25">
      <c r="W1466" s="287"/>
    </row>
    <row r="1467" spans="23:23" x14ac:dyDescent="0.25">
      <c r="W1467" s="287"/>
    </row>
    <row r="1468" spans="23:23" x14ac:dyDescent="0.25">
      <c r="W1468" s="287"/>
    </row>
    <row r="1469" spans="23:23" x14ac:dyDescent="0.25">
      <c r="W1469" s="287"/>
    </row>
    <row r="1470" spans="23:23" x14ac:dyDescent="0.25">
      <c r="W1470" s="287"/>
    </row>
    <row r="1471" spans="23:23" x14ac:dyDescent="0.25">
      <c r="W1471" s="287"/>
    </row>
    <row r="1472" spans="23:23" x14ac:dyDescent="0.25">
      <c r="W1472" s="287"/>
    </row>
    <row r="1473" spans="23:23" x14ac:dyDescent="0.25">
      <c r="W1473" s="287"/>
    </row>
    <row r="1474" spans="23:23" x14ac:dyDescent="0.25">
      <c r="W1474" s="287"/>
    </row>
    <row r="1475" spans="23:23" x14ac:dyDescent="0.25">
      <c r="W1475" s="287"/>
    </row>
    <row r="1476" spans="23:23" x14ac:dyDescent="0.25">
      <c r="W1476" s="287"/>
    </row>
    <row r="1477" spans="23:23" x14ac:dyDescent="0.25">
      <c r="W1477" s="287"/>
    </row>
    <row r="1478" spans="23:23" x14ac:dyDescent="0.25">
      <c r="W1478" s="287"/>
    </row>
    <row r="1479" spans="23:23" x14ac:dyDescent="0.25">
      <c r="W1479" s="287"/>
    </row>
    <row r="1480" spans="23:23" x14ac:dyDescent="0.25">
      <c r="W1480" s="287"/>
    </row>
    <row r="1481" spans="23:23" x14ac:dyDescent="0.25">
      <c r="W1481" s="287"/>
    </row>
    <row r="1482" spans="23:23" x14ac:dyDescent="0.25">
      <c r="W1482" s="287"/>
    </row>
    <row r="1483" spans="23:23" x14ac:dyDescent="0.25">
      <c r="W1483" s="287"/>
    </row>
    <row r="1484" spans="23:23" x14ac:dyDescent="0.25">
      <c r="W1484" s="287"/>
    </row>
    <row r="1485" spans="23:23" x14ac:dyDescent="0.25">
      <c r="W1485" s="287"/>
    </row>
    <row r="1486" spans="23:23" x14ac:dyDescent="0.25">
      <c r="W1486" s="287"/>
    </row>
    <row r="1487" spans="23:23" x14ac:dyDescent="0.25">
      <c r="W1487" s="287"/>
    </row>
    <row r="1488" spans="23:23" x14ac:dyDescent="0.25">
      <c r="W1488" s="287"/>
    </row>
    <row r="1489" spans="23:23" x14ac:dyDescent="0.25">
      <c r="W1489" s="287"/>
    </row>
    <row r="1490" spans="23:23" x14ac:dyDescent="0.25">
      <c r="W1490" s="287"/>
    </row>
    <row r="1491" spans="23:23" x14ac:dyDescent="0.25">
      <c r="W1491" s="287"/>
    </row>
    <row r="1492" spans="23:23" x14ac:dyDescent="0.25">
      <c r="W1492" s="287"/>
    </row>
    <row r="1493" spans="23:23" x14ac:dyDescent="0.25">
      <c r="W1493" s="287"/>
    </row>
    <row r="1494" spans="23:23" x14ac:dyDescent="0.25">
      <c r="W1494" s="287"/>
    </row>
    <row r="1495" spans="23:23" x14ac:dyDescent="0.25">
      <c r="W1495" s="287"/>
    </row>
    <row r="1496" spans="23:23" x14ac:dyDescent="0.25">
      <c r="W1496" s="287"/>
    </row>
    <row r="1497" spans="23:23" x14ac:dyDescent="0.25">
      <c r="W1497" s="287"/>
    </row>
    <row r="1498" spans="23:23" x14ac:dyDescent="0.25">
      <c r="W1498" s="287"/>
    </row>
    <row r="1499" spans="23:23" x14ac:dyDescent="0.25">
      <c r="W1499" s="287"/>
    </row>
    <row r="1500" spans="23:23" x14ac:dyDescent="0.25">
      <c r="W1500" s="287"/>
    </row>
    <row r="1501" spans="23:23" x14ac:dyDescent="0.25">
      <c r="W1501" s="287"/>
    </row>
    <row r="1502" spans="23:23" x14ac:dyDescent="0.25">
      <c r="W1502" s="287"/>
    </row>
    <row r="1503" spans="23:23" x14ac:dyDescent="0.25">
      <c r="W1503" s="287"/>
    </row>
    <row r="1504" spans="23:23" x14ac:dyDescent="0.25">
      <c r="W1504" s="287"/>
    </row>
    <row r="1505" spans="23:23" x14ac:dyDescent="0.25">
      <c r="W1505" s="287"/>
    </row>
    <row r="1506" spans="23:23" x14ac:dyDescent="0.25">
      <c r="W1506" s="287"/>
    </row>
    <row r="1507" spans="23:23" x14ac:dyDescent="0.25">
      <c r="W1507" s="287"/>
    </row>
    <row r="1508" spans="23:23" x14ac:dyDescent="0.25">
      <c r="W1508" s="287"/>
    </row>
    <row r="1509" spans="23:23" x14ac:dyDescent="0.25">
      <c r="W1509" s="287"/>
    </row>
    <row r="1510" spans="23:23" x14ac:dyDescent="0.25">
      <c r="W1510" s="287"/>
    </row>
    <row r="1511" spans="23:23" x14ac:dyDescent="0.25">
      <c r="W1511" s="287"/>
    </row>
    <row r="1512" spans="23:23" x14ac:dyDescent="0.25">
      <c r="W1512" s="287"/>
    </row>
    <row r="1513" spans="23:23" x14ac:dyDescent="0.25">
      <c r="W1513" s="287"/>
    </row>
    <row r="1514" spans="23:23" x14ac:dyDescent="0.25">
      <c r="W1514" s="287"/>
    </row>
    <row r="1515" spans="23:23" x14ac:dyDescent="0.25">
      <c r="W1515" s="287"/>
    </row>
    <row r="1516" spans="23:23" x14ac:dyDescent="0.25">
      <c r="W1516" s="287"/>
    </row>
    <row r="1517" spans="23:23" x14ac:dyDescent="0.25">
      <c r="W1517" s="287"/>
    </row>
    <row r="1518" spans="23:23" x14ac:dyDescent="0.25">
      <c r="W1518" s="287"/>
    </row>
    <row r="1519" spans="23:23" x14ac:dyDescent="0.25">
      <c r="W1519" s="287"/>
    </row>
    <row r="1520" spans="23:23" x14ac:dyDescent="0.25">
      <c r="W1520" s="287"/>
    </row>
    <row r="1521" spans="23:23" x14ac:dyDescent="0.25">
      <c r="W1521" s="287"/>
    </row>
    <row r="1522" spans="23:23" x14ac:dyDescent="0.25">
      <c r="W1522" s="287"/>
    </row>
    <row r="1523" spans="23:23" x14ac:dyDescent="0.25">
      <c r="W1523" s="287"/>
    </row>
    <row r="1524" spans="23:23" x14ac:dyDescent="0.25">
      <c r="W1524" s="287"/>
    </row>
    <row r="1525" spans="23:23" x14ac:dyDescent="0.25">
      <c r="W1525" s="287"/>
    </row>
    <row r="1526" spans="23:23" x14ac:dyDescent="0.25">
      <c r="W1526" s="287"/>
    </row>
    <row r="1527" spans="23:23" x14ac:dyDescent="0.25">
      <c r="W1527" s="287"/>
    </row>
    <row r="1528" spans="23:23" x14ac:dyDescent="0.25">
      <c r="W1528" s="287"/>
    </row>
    <row r="1529" spans="23:23" x14ac:dyDescent="0.25">
      <c r="W1529" s="287"/>
    </row>
    <row r="1530" spans="23:23" x14ac:dyDescent="0.25">
      <c r="W1530" s="287"/>
    </row>
    <row r="1531" spans="23:23" x14ac:dyDescent="0.25">
      <c r="W1531" s="287"/>
    </row>
    <row r="1532" spans="23:23" x14ac:dyDescent="0.25">
      <c r="W1532" s="287"/>
    </row>
    <row r="1533" spans="23:23" x14ac:dyDescent="0.25">
      <c r="W1533" s="287"/>
    </row>
    <row r="1534" spans="23:23" x14ac:dyDescent="0.25">
      <c r="W1534" s="287"/>
    </row>
    <row r="1535" spans="23:23" x14ac:dyDescent="0.25">
      <c r="W1535" s="287"/>
    </row>
    <row r="1536" spans="23:23" x14ac:dyDescent="0.25">
      <c r="W1536" s="287"/>
    </row>
    <row r="1537" spans="23:23" x14ac:dyDescent="0.25">
      <c r="W1537" s="287"/>
    </row>
    <row r="1538" spans="23:23" x14ac:dyDescent="0.25">
      <c r="W1538" s="287"/>
    </row>
    <row r="1539" spans="23:23" x14ac:dyDescent="0.25">
      <c r="W1539" s="287"/>
    </row>
    <row r="1540" spans="23:23" x14ac:dyDescent="0.25">
      <c r="W1540" s="287"/>
    </row>
    <row r="1541" spans="23:23" x14ac:dyDescent="0.25">
      <c r="W1541" s="287"/>
    </row>
    <row r="1542" spans="23:23" x14ac:dyDescent="0.25">
      <c r="W1542" s="287"/>
    </row>
    <row r="1543" spans="23:23" x14ac:dyDescent="0.25">
      <c r="W1543" s="287"/>
    </row>
    <row r="1544" spans="23:23" x14ac:dyDescent="0.25">
      <c r="W1544" s="287"/>
    </row>
    <row r="1545" spans="23:23" x14ac:dyDescent="0.25">
      <c r="W1545" s="287"/>
    </row>
    <row r="1546" spans="23:23" x14ac:dyDescent="0.25">
      <c r="W1546" s="287"/>
    </row>
    <row r="1547" spans="23:23" x14ac:dyDescent="0.25">
      <c r="W1547" s="287"/>
    </row>
    <row r="1548" spans="23:23" x14ac:dyDescent="0.25">
      <c r="W1548" s="287"/>
    </row>
    <row r="1549" spans="23:23" x14ac:dyDescent="0.25">
      <c r="W1549" s="287"/>
    </row>
    <row r="1550" spans="23:23" x14ac:dyDescent="0.25">
      <c r="W1550" s="287"/>
    </row>
    <row r="1551" spans="23:23" x14ac:dyDescent="0.25">
      <c r="W1551" s="287"/>
    </row>
    <row r="1552" spans="23:23" x14ac:dyDescent="0.25">
      <c r="W1552" s="287"/>
    </row>
    <row r="1553" spans="23:23" x14ac:dyDescent="0.25">
      <c r="W1553" s="287"/>
    </row>
    <row r="1554" spans="23:23" x14ac:dyDescent="0.25">
      <c r="W1554" s="287"/>
    </row>
    <row r="1555" spans="23:23" x14ac:dyDescent="0.25">
      <c r="W1555" s="287"/>
    </row>
    <row r="1556" spans="23:23" x14ac:dyDescent="0.25">
      <c r="W1556" s="287"/>
    </row>
    <row r="1557" spans="23:23" x14ac:dyDescent="0.25">
      <c r="W1557" s="287"/>
    </row>
    <row r="1558" spans="23:23" x14ac:dyDescent="0.25">
      <c r="W1558" s="287"/>
    </row>
    <row r="1559" spans="23:23" x14ac:dyDescent="0.25">
      <c r="W1559" s="287"/>
    </row>
    <row r="1560" spans="23:23" x14ac:dyDescent="0.25">
      <c r="W1560" s="287"/>
    </row>
    <row r="1561" spans="23:23" x14ac:dyDescent="0.25">
      <c r="W1561" s="287"/>
    </row>
    <row r="1562" spans="23:23" x14ac:dyDescent="0.25">
      <c r="W1562" s="287"/>
    </row>
    <row r="1563" spans="23:23" x14ac:dyDescent="0.25">
      <c r="W1563" s="287"/>
    </row>
    <row r="1564" spans="23:23" x14ac:dyDescent="0.25">
      <c r="W1564" s="287"/>
    </row>
    <row r="1565" spans="23:23" x14ac:dyDescent="0.25">
      <c r="W1565" s="287"/>
    </row>
    <row r="1566" spans="23:23" x14ac:dyDescent="0.25">
      <c r="W1566" s="287"/>
    </row>
    <row r="1567" spans="23:23" x14ac:dyDescent="0.25">
      <c r="W1567" s="287"/>
    </row>
    <row r="1568" spans="23:23" x14ac:dyDescent="0.25">
      <c r="W1568" s="287"/>
    </row>
    <row r="1569" spans="23:23" x14ac:dyDescent="0.25">
      <c r="W1569" s="287"/>
    </row>
    <row r="1570" spans="23:23" x14ac:dyDescent="0.25">
      <c r="W1570" s="287"/>
    </row>
    <row r="1571" spans="23:23" x14ac:dyDescent="0.25">
      <c r="W1571" s="287"/>
    </row>
    <row r="1572" spans="23:23" x14ac:dyDescent="0.25">
      <c r="W1572" s="287"/>
    </row>
    <row r="1573" spans="23:23" x14ac:dyDescent="0.25">
      <c r="W1573" s="287"/>
    </row>
    <row r="1574" spans="23:23" x14ac:dyDescent="0.25">
      <c r="W1574" s="287"/>
    </row>
    <row r="1575" spans="23:23" x14ac:dyDescent="0.25">
      <c r="W1575" s="287"/>
    </row>
    <row r="1576" spans="23:23" x14ac:dyDescent="0.25">
      <c r="W1576" s="287"/>
    </row>
    <row r="1577" spans="23:23" x14ac:dyDescent="0.25">
      <c r="W1577" s="287"/>
    </row>
    <row r="1578" spans="23:23" x14ac:dyDescent="0.25">
      <c r="W1578" s="287"/>
    </row>
    <row r="1579" spans="23:23" x14ac:dyDescent="0.25">
      <c r="W1579" s="287"/>
    </row>
    <row r="1580" spans="23:23" x14ac:dyDescent="0.25">
      <c r="W1580" s="287"/>
    </row>
    <row r="1581" spans="23:23" x14ac:dyDescent="0.25">
      <c r="W1581" s="287"/>
    </row>
    <row r="1582" spans="23:23" x14ac:dyDescent="0.25">
      <c r="W1582" s="287"/>
    </row>
    <row r="1583" spans="23:23" x14ac:dyDescent="0.25">
      <c r="W1583" s="287"/>
    </row>
    <row r="1584" spans="23:23" x14ac:dyDescent="0.25">
      <c r="W1584" s="287"/>
    </row>
    <row r="1585" spans="23:23" x14ac:dyDescent="0.25">
      <c r="W1585" s="287"/>
    </row>
    <row r="1586" spans="23:23" x14ac:dyDescent="0.25">
      <c r="W1586" s="287"/>
    </row>
    <row r="1587" spans="23:23" x14ac:dyDescent="0.25">
      <c r="W1587" s="287"/>
    </row>
    <row r="1588" spans="23:23" x14ac:dyDescent="0.25">
      <c r="W1588" s="287"/>
    </row>
    <row r="1589" spans="23:23" x14ac:dyDescent="0.25">
      <c r="W1589" s="287"/>
    </row>
    <row r="1590" spans="23:23" x14ac:dyDescent="0.25">
      <c r="W1590" s="287"/>
    </row>
    <row r="1591" spans="23:23" x14ac:dyDescent="0.25">
      <c r="W1591" s="287"/>
    </row>
    <row r="1592" spans="23:23" x14ac:dyDescent="0.25">
      <c r="W1592" s="287"/>
    </row>
    <row r="1593" spans="23:23" x14ac:dyDescent="0.25">
      <c r="W1593" s="287"/>
    </row>
    <row r="1594" spans="23:23" x14ac:dyDescent="0.25">
      <c r="W1594" s="287"/>
    </row>
    <row r="1595" spans="23:23" x14ac:dyDescent="0.25">
      <c r="W1595" s="287"/>
    </row>
    <row r="1596" spans="23:23" x14ac:dyDescent="0.25">
      <c r="W1596" s="287"/>
    </row>
    <row r="1597" spans="23:23" x14ac:dyDescent="0.25">
      <c r="W1597" s="287"/>
    </row>
    <row r="1598" spans="23:23" x14ac:dyDescent="0.25">
      <c r="W1598" s="287"/>
    </row>
    <row r="1599" spans="23:23" x14ac:dyDescent="0.25">
      <c r="W1599" s="287"/>
    </row>
    <row r="1600" spans="23:23" x14ac:dyDescent="0.25">
      <c r="W1600" s="287"/>
    </row>
    <row r="1601" spans="23:23" x14ac:dyDescent="0.25">
      <c r="W1601" s="287"/>
    </row>
    <row r="1602" spans="23:23" x14ac:dyDescent="0.25">
      <c r="W1602" s="287"/>
    </row>
    <row r="1603" spans="23:23" x14ac:dyDescent="0.25">
      <c r="W1603" s="287"/>
    </row>
    <row r="1604" spans="23:23" x14ac:dyDescent="0.25">
      <c r="W1604" s="287"/>
    </row>
    <row r="1605" spans="23:23" x14ac:dyDescent="0.25">
      <c r="W1605" s="287"/>
    </row>
    <row r="1606" spans="23:23" x14ac:dyDescent="0.25">
      <c r="W1606" s="287"/>
    </row>
    <row r="1607" spans="23:23" x14ac:dyDescent="0.25">
      <c r="W1607" s="287"/>
    </row>
    <row r="1608" spans="23:23" x14ac:dyDescent="0.25">
      <c r="W1608" s="287"/>
    </row>
    <row r="1609" spans="23:23" x14ac:dyDescent="0.25">
      <c r="W1609" s="287"/>
    </row>
    <row r="1610" spans="23:23" x14ac:dyDescent="0.25">
      <c r="W1610" s="287"/>
    </row>
    <row r="1611" spans="23:23" x14ac:dyDescent="0.25">
      <c r="W1611" s="287"/>
    </row>
    <row r="1612" spans="23:23" x14ac:dyDescent="0.25">
      <c r="W1612" s="287"/>
    </row>
    <row r="1613" spans="23:23" x14ac:dyDescent="0.25">
      <c r="W1613" s="287"/>
    </row>
    <row r="1614" spans="23:23" x14ac:dyDescent="0.25">
      <c r="W1614" s="287"/>
    </row>
    <row r="1615" spans="23:23" x14ac:dyDescent="0.25">
      <c r="W1615" s="287"/>
    </row>
    <row r="1616" spans="23:23" x14ac:dyDescent="0.25">
      <c r="W1616" s="287"/>
    </row>
    <row r="1617" spans="23:23" x14ac:dyDescent="0.25">
      <c r="W1617" s="287"/>
    </row>
    <row r="1618" spans="23:23" x14ac:dyDescent="0.25">
      <c r="W1618" s="287"/>
    </row>
    <row r="1619" spans="23:23" x14ac:dyDescent="0.25">
      <c r="W1619" s="287"/>
    </row>
    <row r="1620" spans="23:23" x14ac:dyDescent="0.25">
      <c r="W1620" s="287"/>
    </row>
    <row r="1621" spans="23:23" x14ac:dyDescent="0.25">
      <c r="W1621" s="287"/>
    </row>
    <row r="1622" spans="23:23" x14ac:dyDescent="0.25">
      <c r="W1622" s="287"/>
    </row>
    <row r="1623" spans="23:23" x14ac:dyDescent="0.25">
      <c r="W1623" s="287"/>
    </row>
    <row r="1624" spans="23:23" x14ac:dyDescent="0.25">
      <c r="W1624" s="287"/>
    </row>
    <row r="1625" spans="23:23" x14ac:dyDescent="0.25">
      <c r="W1625" s="287"/>
    </row>
    <row r="1626" spans="23:23" x14ac:dyDescent="0.25">
      <c r="W1626" s="287"/>
    </row>
    <row r="1627" spans="23:23" x14ac:dyDescent="0.25">
      <c r="W1627" s="287"/>
    </row>
    <row r="1628" spans="23:23" x14ac:dyDescent="0.25">
      <c r="W1628" s="287"/>
    </row>
    <row r="1629" spans="23:23" x14ac:dyDescent="0.25">
      <c r="W1629" s="287"/>
    </row>
    <row r="1630" spans="23:23" x14ac:dyDescent="0.25">
      <c r="W1630" s="287"/>
    </row>
    <row r="1631" spans="23:23" x14ac:dyDescent="0.25">
      <c r="W1631" s="287"/>
    </row>
    <row r="1632" spans="23:23" x14ac:dyDescent="0.25">
      <c r="W1632" s="287"/>
    </row>
    <row r="1633" spans="23:23" x14ac:dyDescent="0.25">
      <c r="W1633" s="287"/>
    </row>
    <row r="1634" spans="23:23" x14ac:dyDescent="0.25">
      <c r="W1634" s="287"/>
    </row>
    <row r="1635" spans="23:23" x14ac:dyDescent="0.25">
      <c r="W1635" s="287"/>
    </row>
    <row r="1636" spans="23:23" x14ac:dyDescent="0.25">
      <c r="W1636" s="287"/>
    </row>
    <row r="1637" spans="23:23" x14ac:dyDescent="0.25">
      <c r="W1637" s="287"/>
    </row>
    <row r="1638" spans="23:23" x14ac:dyDescent="0.25">
      <c r="W1638" s="287"/>
    </row>
    <row r="1639" spans="23:23" x14ac:dyDescent="0.25">
      <c r="W1639" s="287"/>
    </row>
    <row r="1640" spans="23:23" x14ac:dyDescent="0.25">
      <c r="W1640" s="287"/>
    </row>
    <row r="1641" spans="23:23" x14ac:dyDescent="0.25">
      <c r="W1641" s="287"/>
    </row>
    <row r="1642" spans="23:23" x14ac:dyDescent="0.25">
      <c r="W1642" s="287"/>
    </row>
    <row r="1643" spans="23:23" x14ac:dyDescent="0.25">
      <c r="W1643" s="287"/>
    </row>
    <row r="1644" spans="23:23" x14ac:dyDescent="0.25">
      <c r="W1644" s="287"/>
    </row>
    <row r="1645" spans="23:23" x14ac:dyDescent="0.25">
      <c r="W1645" s="287"/>
    </row>
    <row r="1646" spans="23:23" x14ac:dyDescent="0.25">
      <c r="W1646" s="287"/>
    </row>
    <row r="1647" spans="23:23" x14ac:dyDescent="0.25">
      <c r="W1647" s="287"/>
    </row>
    <row r="1648" spans="23:23" x14ac:dyDescent="0.25">
      <c r="W1648" s="287"/>
    </row>
    <row r="1649" spans="23:23" x14ac:dyDescent="0.25">
      <c r="W1649" s="287"/>
    </row>
    <row r="1650" spans="23:23" x14ac:dyDescent="0.25">
      <c r="W1650" s="287"/>
    </row>
    <row r="1651" spans="23:23" x14ac:dyDescent="0.25">
      <c r="W1651" s="287"/>
    </row>
    <row r="1652" spans="23:23" x14ac:dyDescent="0.25">
      <c r="W1652" s="287"/>
    </row>
    <row r="1653" spans="23:23" x14ac:dyDescent="0.25">
      <c r="W1653" s="287"/>
    </row>
    <row r="1654" spans="23:23" x14ac:dyDescent="0.25">
      <c r="W1654" s="287"/>
    </row>
    <row r="1655" spans="23:23" x14ac:dyDescent="0.25">
      <c r="W1655" s="287"/>
    </row>
    <row r="1656" spans="23:23" x14ac:dyDescent="0.25">
      <c r="W1656" s="287"/>
    </row>
    <row r="1657" spans="23:23" x14ac:dyDescent="0.25">
      <c r="W1657" s="287"/>
    </row>
    <row r="1658" spans="23:23" x14ac:dyDescent="0.25">
      <c r="W1658" s="287"/>
    </row>
    <row r="1659" spans="23:23" x14ac:dyDescent="0.25">
      <c r="W1659" s="287"/>
    </row>
    <row r="1660" spans="23:23" x14ac:dyDescent="0.25">
      <c r="W1660" s="287"/>
    </row>
    <row r="1661" spans="23:23" x14ac:dyDescent="0.25">
      <c r="W1661" s="287"/>
    </row>
    <row r="1662" spans="23:23" x14ac:dyDescent="0.25">
      <c r="W1662" s="287"/>
    </row>
    <row r="1663" spans="23:23" x14ac:dyDescent="0.25">
      <c r="W1663" s="287"/>
    </row>
    <row r="1664" spans="23:23" x14ac:dyDescent="0.25">
      <c r="W1664" s="287"/>
    </row>
    <row r="1665" spans="23:23" x14ac:dyDescent="0.25">
      <c r="W1665" s="287"/>
    </row>
    <row r="1666" spans="23:23" x14ac:dyDescent="0.25">
      <c r="W1666" s="287"/>
    </row>
    <row r="1667" spans="23:23" x14ac:dyDescent="0.25">
      <c r="W1667" s="287"/>
    </row>
    <row r="1668" spans="23:23" x14ac:dyDescent="0.25">
      <c r="W1668" s="287"/>
    </row>
    <row r="1669" spans="23:23" x14ac:dyDescent="0.25">
      <c r="W1669" s="287"/>
    </row>
    <row r="1670" spans="23:23" x14ac:dyDescent="0.25">
      <c r="W1670" s="287"/>
    </row>
    <row r="1671" spans="23:23" x14ac:dyDescent="0.25">
      <c r="W1671" s="287"/>
    </row>
    <row r="1672" spans="23:23" x14ac:dyDescent="0.25">
      <c r="W1672" s="287"/>
    </row>
    <row r="1673" spans="23:23" x14ac:dyDescent="0.25">
      <c r="W1673" s="287"/>
    </row>
    <row r="1674" spans="23:23" x14ac:dyDescent="0.25">
      <c r="W1674" s="287"/>
    </row>
    <row r="1675" spans="23:23" x14ac:dyDescent="0.25">
      <c r="W1675" s="287"/>
    </row>
    <row r="1676" spans="23:23" x14ac:dyDescent="0.25">
      <c r="W1676" s="287"/>
    </row>
    <row r="1677" spans="23:23" x14ac:dyDescent="0.25">
      <c r="W1677" s="287"/>
    </row>
    <row r="1678" spans="23:23" x14ac:dyDescent="0.25">
      <c r="W1678" s="287"/>
    </row>
    <row r="1679" spans="23:23" x14ac:dyDescent="0.25">
      <c r="W1679" s="287"/>
    </row>
    <row r="1680" spans="23:23" x14ac:dyDescent="0.25">
      <c r="W1680" s="287"/>
    </row>
    <row r="1681" spans="23:23" x14ac:dyDescent="0.25">
      <c r="W1681" s="287"/>
    </row>
    <row r="1682" spans="23:23" x14ac:dyDescent="0.25">
      <c r="W1682" s="287"/>
    </row>
    <row r="1683" spans="23:23" x14ac:dyDescent="0.25">
      <c r="W1683" s="287"/>
    </row>
    <row r="1684" spans="23:23" x14ac:dyDescent="0.25">
      <c r="W1684" s="287"/>
    </row>
    <row r="1685" spans="23:23" x14ac:dyDescent="0.25">
      <c r="W1685" s="287"/>
    </row>
    <row r="1686" spans="23:23" x14ac:dyDescent="0.25">
      <c r="W1686" s="287"/>
    </row>
    <row r="1687" spans="23:23" x14ac:dyDescent="0.25">
      <c r="W1687" s="287"/>
    </row>
    <row r="1688" spans="23:23" x14ac:dyDescent="0.25">
      <c r="W1688" s="287"/>
    </row>
    <row r="1689" spans="23:23" x14ac:dyDescent="0.25">
      <c r="W1689" s="287"/>
    </row>
    <row r="1690" spans="23:23" x14ac:dyDescent="0.25">
      <c r="W1690" s="287"/>
    </row>
    <row r="1691" spans="23:23" x14ac:dyDescent="0.25">
      <c r="W1691" s="287"/>
    </row>
    <row r="1692" spans="23:23" x14ac:dyDescent="0.25">
      <c r="W1692" s="287"/>
    </row>
    <row r="1693" spans="23:23" x14ac:dyDescent="0.25">
      <c r="W1693" s="287"/>
    </row>
    <row r="1694" spans="23:23" x14ac:dyDescent="0.25">
      <c r="W1694" s="287"/>
    </row>
    <row r="1695" spans="23:23" x14ac:dyDescent="0.25">
      <c r="W1695" s="287"/>
    </row>
    <row r="1696" spans="23:23" x14ac:dyDescent="0.25">
      <c r="W1696" s="287"/>
    </row>
    <row r="1697" spans="23:23" x14ac:dyDescent="0.25">
      <c r="W1697" s="287"/>
    </row>
    <row r="1698" spans="23:23" x14ac:dyDescent="0.25">
      <c r="W1698" s="287"/>
    </row>
    <row r="1699" spans="23:23" x14ac:dyDescent="0.25">
      <c r="W1699" s="287"/>
    </row>
    <row r="1700" spans="23:23" x14ac:dyDescent="0.25">
      <c r="W1700" s="287"/>
    </row>
    <row r="1701" spans="23:23" x14ac:dyDescent="0.25">
      <c r="W1701" s="287"/>
    </row>
    <row r="1702" spans="23:23" x14ac:dyDescent="0.25">
      <c r="W1702" s="287"/>
    </row>
    <row r="1703" spans="23:23" x14ac:dyDescent="0.25">
      <c r="W1703" s="287"/>
    </row>
    <row r="1704" spans="23:23" x14ac:dyDescent="0.25">
      <c r="W1704" s="287"/>
    </row>
    <row r="1705" spans="23:23" x14ac:dyDescent="0.25">
      <c r="W1705" s="287"/>
    </row>
    <row r="1706" spans="23:23" x14ac:dyDescent="0.25">
      <c r="W1706" s="287"/>
    </row>
    <row r="1707" spans="23:23" x14ac:dyDescent="0.25">
      <c r="W1707" s="287"/>
    </row>
    <row r="1708" spans="23:23" x14ac:dyDescent="0.25">
      <c r="W1708" s="287"/>
    </row>
    <row r="1709" spans="23:23" x14ac:dyDescent="0.25">
      <c r="W1709" s="287"/>
    </row>
    <row r="1710" spans="23:23" x14ac:dyDescent="0.25">
      <c r="W1710" s="287"/>
    </row>
    <row r="1711" spans="23:23" x14ac:dyDescent="0.25">
      <c r="W1711" s="287"/>
    </row>
    <row r="1712" spans="23:23" x14ac:dyDescent="0.25">
      <c r="W1712" s="287"/>
    </row>
    <row r="1713" spans="23:23" x14ac:dyDescent="0.25">
      <c r="W1713" s="287"/>
    </row>
    <row r="1714" spans="23:23" x14ac:dyDescent="0.25">
      <c r="W1714" s="287"/>
    </row>
    <row r="1715" spans="23:23" x14ac:dyDescent="0.25">
      <c r="W1715" s="287"/>
    </row>
    <row r="1716" spans="23:23" x14ac:dyDescent="0.25">
      <c r="W1716" s="287"/>
    </row>
    <row r="1717" spans="23:23" x14ac:dyDescent="0.25">
      <c r="W1717" s="287"/>
    </row>
    <row r="1718" spans="23:23" x14ac:dyDescent="0.25">
      <c r="W1718" s="287"/>
    </row>
    <row r="1719" spans="23:23" x14ac:dyDescent="0.25">
      <c r="W1719" s="287"/>
    </row>
    <row r="1720" spans="23:23" x14ac:dyDescent="0.25">
      <c r="W1720" s="287"/>
    </row>
    <row r="1721" spans="23:23" x14ac:dyDescent="0.25">
      <c r="W1721" s="287"/>
    </row>
    <row r="1722" spans="23:23" x14ac:dyDescent="0.25">
      <c r="W1722" s="287"/>
    </row>
    <row r="1723" spans="23:23" x14ac:dyDescent="0.25">
      <c r="W1723" s="287"/>
    </row>
    <row r="1724" spans="23:23" x14ac:dyDescent="0.25">
      <c r="W1724" s="287"/>
    </row>
    <row r="1725" spans="23:23" x14ac:dyDescent="0.25">
      <c r="W1725" s="287"/>
    </row>
    <row r="1726" spans="23:23" x14ac:dyDescent="0.25">
      <c r="W1726" s="287"/>
    </row>
    <row r="1727" spans="23:23" x14ac:dyDescent="0.25">
      <c r="W1727" s="287"/>
    </row>
    <row r="1728" spans="23:23" x14ac:dyDescent="0.25">
      <c r="W1728" s="287"/>
    </row>
    <row r="1729" spans="23:23" x14ac:dyDescent="0.25">
      <c r="W1729" s="287"/>
    </row>
    <row r="1730" spans="23:23" x14ac:dyDescent="0.25">
      <c r="W1730" s="287"/>
    </row>
    <row r="1731" spans="23:23" x14ac:dyDescent="0.25">
      <c r="W1731" s="287"/>
    </row>
    <row r="1732" spans="23:23" x14ac:dyDescent="0.25">
      <c r="W1732" s="287"/>
    </row>
    <row r="1733" spans="23:23" x14ac:dyDescent="0.25">
      <c r="W1733" s="287"/>
    </row>
    <row r="1734" spans="23:23" x14ac:dyDescent="0.25">
      <c r="W1734" s="287"/>
    </row>
    <row r="1735" spans="23:23" x14ac:dyDescent="0.25">
      <c r="W1735" s="287"/>
    </row>
    <row r="1736" spans="23:23" x14ac:dyDescent="0.25">
      <c r="W1736" s="287"/>
    </row>
    <row r="1737" spans="23:23" x14ac:dyDescent="0.25">
      <c r="W1737" s="287"/>
    </row>
    <row r="1738" spans="23:23" x14ac:dyDescent="0.25">
      <c r="W1738" s="287"/>
    </row>
    <row r="1739" spans="23:23" x14ac:dyDescent="0.25">
      <c r="W1739" s="287"/>
    </row>
    <row r="1740" spans="23:23" x14ac:dyDescent="0.25">
      <c r="W1740" s="287"/>
    </row>
    <row r="1741" spans="23:23" x14ac:dyDescent="0.25">
      <c r="W1741" s="287"/>
    </row>
    <row r="1742" spans="23:23" x14ac:dyDescent="0.25">
      <c r="W1742" s="287"/>
    </row>
    <row r="1743" spans="23:23" x14ac:dyDescent="0.25">
      <c r="W1743" s="287"/>
    </row>
    <row r="1744" spans="23:23" x14ac:dyDescent="0.25">
      <c r="W1744" s="287"/>
    </row>
    <row r="1745" spans="23:23" x14ac:dyDescent="0.25">
      <c r="W1745" s="287"/>
    </row>
    <row r="1746" spans="23:23" x14ac:dyDescent="0.25">
      <c r="W1746" s="287"/>
    </row>
    <row r="1747" spans="23:23" x14ac:dyDescent="0.25">
      <c r="W1747" s="287"/>
    </row>
    <row r="1748" spans="23:23" x14ac:dyDescent="0.25">
      <c r="W1748" s="287"/>
    </row>
    <row r="1749" spans="23:23" x14ac:dyDescent="0.25">
      <c r="W1749" s="287"/>
    </row>
    <row r="1750" spans="23:23" x14ac:dyDescent="0.25">
      <c r="W1750" s="287"/>
    </row>
    <row r="1751" spans="23:23" x14ac:dyDescent="0.25">
      <c r="W1751" s="287"/>
    </row>
    <row r="1752" spans="23:23" x14ac:dyDescent="0.25">
      <c r="W1752" s="287"/>
    </row>
    <row r="1753" spans="23:23" x14ac:dyDescent="0.25">
      <c r="W1753" s="287"/>
    </row>
    <row r="1754" spans="23:23" x14ac:dyDescent="0.25">
      <c r="W1754" s="287"/>
    </row>
    <row r="1755" spans="23:23" x14ac:dyDescent="0.25">
      <c r="W1755" s="287"/>
    </row>
    <row r="1756" spans="23:23" x14ac:dyDescent="0.25">
      <c r="W1756" s="287"/>
    </row>
    <row r="1757" spans="23:23" x14ac:dyDescent="0.25">
      <c r="W1757" s="287"/>
    </row>
    <row r="1758" spans="23:23" x14ac:dyDescent="0.25">
      <c r="W1758" s="287"/>
    </row>
    <row r="1759" spans="23:23" x14ac:dyDescent="0.25">
      <c r="W1759" s="287"/>
    </row>
    <row r="1760" spans="23:23" x14ac:dyDescent="0.25">
      <c r="W1760" s="287"/>
    </row>
    <row r="1761" spans="23:23" x14ac:dyDescent="0.25">
      <c r="W1761" s="287"/>
    </row>
    <row r="1762" spans="23:23" x14ac:dyDescent="0.25">
      <c r="W1762" s="287"/>
    </row>
    <row r="1763" spans="23:23" x14ac:dyDescent="0.25">
      <c r="W1763" s="287"/>
    </row>
    <row r="1764" spans="23:23" x14ac:dyDescent="0.25">
      <c r="W1764" s="287"/>
    </row>
    <row r="1765" spans="23:23" x14ac:dyDescent="0.25">
      <c r="W1765" s="287"/>
    </row>
    <row r="1766" spans="23:23" x14ac:dyDescent="0.25">
      <c r="W1766" s="287"/>
    </row>
    <row r="1767" spans="23:23" x14ac:dyDescent="0.25">
      <c r="W1767" s="287"/>
    </row>
    <row r="1768" spans="23:23" x14ac:dyDescent="0.25">
      <c r="W1768" s="287"/>
    </row>
    <row r="1769" spans="23:23" x14ac:dyDescent="0.25">
      <c r="W1769" s="287"/>
    </row>
    <row r="1770" spans="23:23" x14ac:dyDescent="0.25">
      <c r="W1770" s="287"/>
    </row>
    <row r="1771" spans="23:23" x14ac:dyDescent="0.25">
      <c r="W1771" s="287"/>
    </row>
    <row r="1772" spans="23:23" x14ac:dyDescent="0.25">
      <c r="W1772" s="287"/>
    </row>
    <row r="1773" spans="23:23" x14ac:dyDescent="0.25">
      <c r="W1773" s="287"/>
    </row>
    <row r="1774" spans="23:23" x14ac:dyDescent="0.25">
      <c r="W1774" s="287"/>
    </row>
    <row r="1775" spans="23:23" x14ac:dyDescent="0.25">
      <c r="W1775" s="287"/>
    </row>
    <row r="1776" spans="23:23" x14ac:dyDescent="0.25">
      <c r="W1776" s="287"/>
    </row>
    <row r="1777" spans="23:23" x14ac:dyDescent="0.25">
      <c r="W1777" s="287"/>
    </row>
    <row r="1778" spans="23:23" x14ac:dyDescent="0.25">
      <c r="W1778" s="287"/>
    </row>
    <row r="1779" spans="23:23" x14ac:dyDescent="0.25">
      <c r="W1779" s="287"/>
    </row>
    <row r="1780" spans="23:23" x14ac:dyDescent="0.25">
      <c r="W1780" s="287"/>
    </row>
    <row r="1781" spans="23:23" x14ac:dyDescent="0.25">
      <c r="W1781" s="287"/>
    </row>
    <row r="1782" spans="23:23" x14ac:dyDescent="0.25">
      <c r="W1782" s="287"/>
    </row>
    <row r="1783" spans="23:23" x14ac:dyDescent="0.25">
      <c r="W1783" s="287"/>
    </row>
    <row r="1784" spans="23:23" x14ac:dyDescent="0.25">
      <c r="W1784" s="287"/>
    </row>
    <row r="1785" spans="23:23" x14ac:dyDescent="0.25">
      <c r="W1785" s="287"/>
    </row>
    <row r="1786" spans="23:23" x14ac:dyDescent="0.25">
      <c r="W1786" s="287"/>
    </row>
    <row r="1787" spans="23:23" x14ac:dyDescent="0.25">
      <c r="W1787" s="287"/>
    </row>
    <row r="1788" spans="23:23" x14ac:dyDescent="0.25">
      <c r="W1788" s="287"/>
    </row>
    <row r="1789" spans="23:23" x14ac:dyDescent="0.25">
      <c r="W1789" s="287"/>
    </row>
    <row r="1790" spans="23:23" x14ac:dyDescent="0.25">
      <c r="W1790" s="287"/>
    </row>
    <row r="1791" spans="23:23" x14ac:dyDescent="0.25">
      <c r="W1791" s="287"/>
    </row>
    <row r="1792" spans="23:23" x14ac:dyDescent="0.25">
      <c r="W1792" s="287"/>
    </row>
    <row r="1793" spans="23:23" x14ac:dyDescent="0.25">
      <c r="W1793" s="287"/>
    </row>
    <row r="1794" spans="23:23" x14ac:dyDescent="0.25">
      <c r="W1794" s="287"/>
    </row>
    <row r="1795" spans="23:23" x14ac:dyDescent="0.25">
      <c r="W1795" s="287"/>
    </row>
    <row r="1796" spans="23:23" x14ac:dyDescent="0.25">
      <c r="W1796" s="287"/>
    </row>
    <row r="1797" spans="23:23" x14ac:dyDescent="0.25">
      <c r="W1797" s="287"/>
    </row>
    <row r="1798" spans="23:23" x14ac:dyDescent="0.25">
      <c r="W1798" s="287"/>
    </row>
    <row r="1799" spans="23:23" x14ac:dyDescent="0.25">
      <c r="W1799" s="287"/>
    </row>
    <row r="1800" spans="23:23" x14ac:dyDescent="0.25">
      <c r="W1800" s="287"/>
    </row>
    <row r="1801" spans="23:23" x14ac:dyDescent="0.25">
      <c r="W1801" s="287"/>
    </row>
    <row r="1802" spans="23:23" x14ac:dyDescent="0.25">
      <c r="W1802" s="287"/>
    </row>
    <row r="1803" spans="23:23" x14ac:dyDescent="0.25">
      <c r="W1803" s="287"/>
    </row>
    <row r="1804" spans="23:23" x14ac:dyDescent="0.25">
      <c r="W1804" s="287"/>
    </row>
    <row r="1805" spans="23:23" x14ac:dyDescent="0.25">
      <c r="W1805" s="287"/>
    </row>
    <row r="1806" spans="23:23" x14ac:dyDescent="0.25">
      <c r="W1806" s="287"/>
    </row>
    <row r="1807" spans="23:23" x14ac:dyDescent="0.25">
      <c r="W1807" s="287"/>
    </row>
    <row r="1808" spans="23:23" x14ac:dyDescent="0.25">
      <c r="W1808" s="287"/>
    </row>
    <row r="1809" spans="23:23" x14ac:dyDescent="0.25">
      <c r="W1809" s="287"/>
    </row>
    <row r="1810" spans="23:23" x14ac:dyDescent="0.25">
      <c r="W1810" s="287"/>
    </row>
    <row r="1811" spans="23:23" x14ac:dyDescent="0.25">
      <c r="W1811" s="287"/>
    </row>
    <row r="1812" spans="23:23" x14ac:dyDescent="0.25">
      <c r="W1812" s="287"/>
    </row>
    <row r="1813" spans="23:23" x14ac:dyDescent="0.25">
      <c r="W1813" s="287"/>
    </row>
    <row r="1814" spans="23:23" x14ac:dyDescent="0.25">
      <c r="W1814" s="287"/>
    </row>
    <row r="1815" spans="23:23" x14ac:dyDescent="0.25">
      <c r="W1815" s="287"/>
    </row>
    <row r="1816" spans="23:23" x14ac:dyDescent="0.25">
      <c r="W1816" s="287"/>
    </row>
    <row r="1817" spans="23:23" x14ac:dyDescent="0.25">
      <c r="W1817" s="287"/>
    </row>
    <row r="1818" spans="23:23" x14ac:dyDescent="0.25">
      <c r="W1818" s="287"/>
    </row>
    <row r="1819" spans="23:23" x14ac:dyDescent="0.25">
      <c r="W1819" s="287"/>
    </row>
    <row r="1820" spans="23:23" x14ac:dyDescent="0.25">
      <c r="W1820" s="287"/>
    </row>
    <row r="1821" spans="23:23" x14ac:dyDescent="0.25">
      <c r="W1821" s="287"/>
    </row>
    <row r="1822" spans="23:23" x14ac:dyDescent="0.25">
      <c r="W1822" s="287"/>
    </row>
    <row r="1823" spans="23:23" x14ac:dyDescent="0.25">
      <c r="W1823" s="287"/>
    </row>
    <row r="1824" spans="23:23" x14ac:dyDescent="0.25">
      <c r="W1824" s="287"/>
    </row>
    <row r="1825" spans="23:23" x14ac:dyDescent="0.25">
      <c r="W1825" s="287"/>
    </row>
    <row r="1826" spans="23:23" x14ac:dyDescent="0.25">
      <c r="W1826" s="287"/>
    </row>
    <row r="1827" spans="23:23" x14ac:dyDescent="0.25">
      <c r="W1827" s="287"/>
    </row>
    <row r="1828" spans="23:23" x14ac:dyDescent="0.25">
      <c r="W1828" s="287"/>
    </row>
    <row r="1829" spans="23:23" x14ac:dyDescent="0.25">
      <c r="W1829" s="287"/>
    </row>
    <row r="1830" spans="23:23" x14ac:dyDescent="0.25">
      <c r="W1830" s="287"/>
    </row>
    <row r="1831" spans="23:23" x14ac:dyDescent="0.25">
      <c r="W1831" s="287"/>
    </row>
    <row r="1832" spans="23:23" x14ac:dyDescent="0.25">
      <c r="W1832" s="287"/>
    </row>
    <row r="1833" spans="23:23" x14ac:dyDescent="0.25">
      <c r="W1833" s="287"/>
    </row>
    <row r="1834" spans="23:23" x14ac:dyDescent="0.25">
      <c r="W1834" s="287"/>
    </row>
    <row r="1835" spans="23:23" x14ac:dyDescent="0.25">
      <c r="W1835" s="287"/>
    </row>
    <row r="1836" spans="23:23" x14ac:dyDescent="0.25">
      <c r="W1836" s="287"/>
    </row>
    <row r="1837" spans="23:23" x14ac:dyDescent="0.25">
      <c r="W1837" s="287"/>
    </row>
    <row r="1838" spans="23:23" x14ac:dyDescent="0.25">
      <c r="W1838" s="287"/>
    </row>
    <row r="1839" spans="23:23" x14ac:dyDescent="0.25">
      <c r="W1839" s="287"/>
    </row>
    <row r="1840" spans="23:23" x14ac:dyDescent="0.25">
      <c r="W1840" s="287"/>
    </row>
    <row r="1841" spans="23:23" x14ac:dyDescent="0.25">
      <c r="W1841" s="287"/>
    </row>
    <row r="1842" spans="23:23" x14ac:dyDescent="0.25">
      <c r="W1842" s="287"/>
    </row>
    <row r="1843" spans="23:23" x14ac:dyDescent="0.25">
      <c r="W1843" s="287"/>
    </row>
    <row r="1844" spans="23:23" x14ac:dyDescent="0.25">
      <c r="W1844" s="287"/>
    </row>
    <row r="1845" spans="23:23" x14ac:dyDescent="0.25">
      <c r="W1845" s="287"/>
    </row>
    <row r="1846" spans="23:23" x14ac:dyDescent="0.25">
      <c r="W1846" s="287"/>
    </row>
    <row r="1847" spans="23:23" x14ac:dyDescent="0.25">
      <c r="W1847" s="287"/>
    </row>
    <row r="1848" spans="23:23" x14ac:dyDescent="0.25">
      <c r="W1848" s="287"/>
    </row>
    <row r="1849" spans="23:23" x14ac:dyDescent="0.25">
      <c r="W1849" s="287"/>
    </row>
    <row r="1850" spans="23:23" x14ac:dyDescent="0.25">
      <c r="W1850" s="287"/>
    </row>
    <row r="1851" spans="23:23" x14ac:dyDescent="0.25">
      <c r="W1851" s="287"/>
    </row>
    <row r="1852" spans="23:23" x14ac:dyDescent="0.25">
      <c r="W1852" s="287"/>
    </row>
    <row r="1853" spans="23:23" x14ac:dyDescent="0.25">
      <c r="W1853" s="287"/>
    </row>
    <row r="1854" spans="23:23" x14ac:dyDescent="0.25">
      <c r="W1854" s="287"/>
    </row>
    <row r="1855" spans="23:23" x14ac:dyDescent="0.25">
      <c r="W1855" s="287"/>
    </row>
    <row r="1856" spans="23:23" x14ac:dyDescent="0.25">
      <c r="W1856" s="287"/>
    </row>
    <row r="1857" spans="23:23" x14ac:dyDescent="0.25">
      <c r="W1857" s="287"/>
    </row>
    <row r="1858" spans="23:23" x14ac:dyDescent="0.25">
      <c r="W1858" s="287"/>
    </row>
    <row r="1859" spans="23:23" x14ac:dyDescent="0.25">
      <c r="W1859" s="287"/>
    </row>
    <row r="1860" spans="23:23" x14ac:dyDescent="0.25">
      <c r="W1860" s="287"/>
    </row>
    <row r="1861" spans="23:23" x14ac:dyDescent="0.25">
      <c r="W1861" s="287"/>
    </row>
    <row r="1862" spans="23:23" x14ac:dyDescent="0.25">
      <c r="W1862" s="287"/>
    </row>
    <row r="1863" spans="23:23" x14ac:dyDescent="0.25">
      <c r="W1863" s="287"/>
    </row>
    <row r="1864" spans="23:23" x14ac:dyDescent="0.25">
      <c r="W1864" s="287"/>
    </row>
    <row r="1865" spans="23:23" x14ac:dyDescent="0.25">
      <c r="W1865" s="287"/>
    </row>
    <row r="1866" spans="23:23" x14ac:dyDescent="0.25">
      <c r="W1866" s="287"/>
    </row>
    <row r="1867" spans="23:23" x14ac:dyDescent="0.25">
      <c r="W1867" s="287"/>
    </row>
    <row r="1868" spans="23:23" x14ac:dyDescent="0.25">
      <c r="W1868" s="287"/>
    </row>
    <row r="1869" spans="23:23" x14ac:dyDescent="0.25">
      <c r="W1869" s="287"/>
    </row>
    <row r="1870" spans="23:23" x14ac:dyDescent="0.25">
      <c r="W1870" s="287"/>
    </row>
    <row r="1871" spans="23:23" x14ac:dyDescent="0.25">
      <c r="W1871" s="287"/>
    </row>
    <row r="1872" spans="23:23" x14ac:dyDescent="0.25">
      <c r="W1872" s="287"/>
    </row>
    <row r="1873" spans="23:23" x14ac:dyDescent="0.25">
      <c r="W1873" s="287"/>
    </row>
    <row r="1874" spans="23:23" x14ac:dyDescent="0.25">
      <c r="W1874" s="287"/>
    </row>
    <row r="1875" spans="23:23" x14ac:dyDescent="0.25">
      <c r="W1875" s="287"/>
    </row>
    <row r="1876" spans="23:23" x14ac:dyDescent="0.25">
      <c r="W1876" s="287"/>
    </row>
    <row r="1877" spans="23:23" x14ac:dyDescent="0.25">
      <c r="W1877" s="287"/>
    </row>
    <row r="1878" spans="23:23" x14ac:dyDescent="0.25">
      <c r="W1878" s="287"/>
    </row>
    <row r="1879" spans="23:23" x14ac:dyDescent="0.25">
      <c r="W1879" s="287"/>
    </row>
    <row r="1880" spans="23:23" x14ac:dyDescent="0.25">
      <c r="W1880" s="287"/>
    </row>
    <row r="1881" spans="23:23" x14ac:dyDescent="0.25">
      <c r="W1881" s="287"/>
    </row>
    <row r="1882" spans="23:23" x14ac:dyDescent="0.25">
      <c r="W1882" s="287"/>
    </row>
    <row r="1883" spans="23:23" x14ac:dyDescent="0.25">
      <c r="W1883" s="287"/>
    </row>
    <row r="1884" spans="23:23" x14ac:dyDescent="0.25">
      <c r="W1884" s="287"/>
    </row>
    <row r="1885" spans="23:23" x14ac:dyDescent="0.25">
      <c r="W1885" s="287"/>
    </row>
    <row r="1886" spans="23:23" x14ac:dyDescent="0.25">
      <c r="W1886" s="287"/>
    </row>
    <row r="1887" spans="23:23" x14ac:dyDescent="0.25">
      <c r="W1887" s="287"/>
    </row>
    <row r="1888" spans="23:23" x14ac:dyDescent="0.25">
      <c r="W1888" s="287"/>
    </row>
    <row r="1889" spans="23:23" x14ac:dyDescent="0.25">
      <c r="W1889" s="287"/>
    </row>
    <row r="1890" spans="23:23" x14ac:dyDescent="0.25">
      <c r="W1890" s="287"/>
    </row>
    <row r="1891" spans="23:23" x14ac:dyDescent="0.25">
      <c r="W1891" s="287"/>
    </row>
    <row r="1892" spans="23:23" x14ac:dyDescent="0.25">
      <c r="W1892" s="287"/>
    </row>
    <row r="1893" spans="23:23" x14ac:dyDescent="0.25">
      <c r="W1893" s="287"/>
    </row>
    <row r="1894" spans="23:23" x14ac:dyDescent="0.25">
      <c r="W1894" s="287"/>
    </row>
    <row r="1895" spans="23:23" x14ac:dyDescent="0.25">
      <c r="W1895" s="287"/>
    </row>
    <row r="1896" spans="23:23" x14ac:dyDescent="0.25">
      <c r="W1896" s="287"/>
    </row>
    <row r="1897" spans="23:23" x14ac:dyDescent="0.25">
      <c r="W1897" s="287"/>
    </row>
    <row r="1898" spans="23:23" x14ac:dyDescent="0.25">
      <c r="W1898" s="287"/>
    </row>
    <row r="1899" spans="23:23" x14ac:dyDescent="0.25">
      <c r="W1899" s="287"/>
    </row>
    <row r="1900" spans="23:23" x14ac:dyDescent="0.25">
      <c r="W1900" s="287"/>
    </row>
    <row r="1901" spans="23:23" x14ac:dyDescent="0.25">
      <c r="W1901" s="287"/>
    </row>
    <row r="1902" spans="23:23" x14ac:dyDescent="0.25">
      <c r="W1902" s="287"/>
    </row>
    <row r="1903" spans="23:23" x14ac:dyDescent="0.25">
      <c r="W1903" s="287"/>
    </row>
    <row r="1904" spans="23:23" x14ac:dyDescent="0.25">
      <c r="W1904" s="287"/>
    </row>
    <row r="1905" spans="23:23" x14ac:dyDescent="0.25">
      <c r="W1905" s="287"/>
    </row>
    <row r="1906" spans="23:23" x14ac:dyDescent="0.25">
      <c r="W1906" s="287"/>
    </row>
    <row r="1907" spans="23:23" x14ac:dyDescent="0.25">
      <c r="W1907" s="287"/>
    </row>
    <row r="1908" spans="23:23" x14ac:dyDescent="0.25">
      <c r="W1908" s="287"/>
    </row>
    <row r="1909" spans="23:23" x14ac:dyDescent="0.25">
      <c r="W1909" s="287"/>
    </row>
    <row r="1910" spans="23:23" x14ac:dyDescent="0.25">
      <c r="W1910" s="287"/>
    </row>
    <row r="1911" spans="23:23" x14ac:dyDescent="0.25">
      <c r="W1911" s="287"/>
    </row>
    <row r="1912" spans="23:23" x14ac:dyDescent="0.25">
      <c r="W1912" s="287"/>
    </row>
    <row r="1913" spans="23:23" x14ac:dyDescent="0.25">
      <c r="W1913" s="287"/>
    </row>
    <row r="1914" spans="23:23" x14ac:dyDescent="0.25">
      <c r="W1914" s="287"/>
    </row>
    <row r="1915" spans="23:23" x14ac:dyDescent="0.25">
      <c r="W1915" s="287"/>
    </row>
    <row r="1916" spans="23:23" x14ac:dyDescent="0.25">
      <c r="W1916" s="287"/>
    </row>
    <row r="1917" spans="23:23" x14ac:dyDescent="0.25">
      <c r="W1917" s="287"/>
    </row>
    <row r="1918" spans="23:23" x14ac:dyDescent="0.25">
      <c r="W1918" s="287"/>
    </row>
    <row r="1919" spans="23:23" x14ac:dyDescent="0.25">
      <c r="W1919" s="287"/>
    </row>
    <row r="1920" spans="23:23" x14ac:dyDescent="0.25">
      <c r="W1920" s="287"/>
    </row>
    <row r="1921" spans="23:23" x14ac:dyDescent="0.25">
      <c r="W1921" s="287"/>
    </row>
    <row r="1922" spans="23:23" x14ac:dyDescent="0.25">
      <c r="W1922" s="287"/>
    </row>
    <row r="1923" spans="23:23" x14ac:dyDescent="0.25">
      <c r="W1923" s="287"/>
    </row>
    <row r="1924" spans="23:23" x14ac:dyDescent="0.25">
      <c r="W1924" s="287"/>
    </row>
    <row r="1925" spans="23:23" x14ac:dyDescent="0.25">
      <c r="W1925" s="287"/>
    </row>
    <row r="1926" spans="23:23" x14ac:dyDescent="0.25">
      <c r="W1926" s="287"/>
    </row>
    <row r="1927" spans="23:23" x14ac:dyDescent="0.25">
      <c r="W1927" s="287"/>
    </row>
    <row r="1928" spans="23:23" x14ac:dyDescent="0.25">
      <c r="W1928" s="287"/>
    </row>
    <row r="1929" spans="23:23" x14ac:dyDescent="0.25">
      <c r="W1929" s="287"/>
    </row>
    <row r="1930" spans="23:23" x14ac:dyDescent="0.25">
      <c r="W1930" s="287"/>
    </row>
    <row r="1931" spans="23:23" x14ac:dyDescent="0.25">
      <c r="W1931" s="287"/>
    </row>
    <row r="1932" spans="23:23" x14ac:dyDescent="0.25">
      <c r="W1932" s="287"/>
    </row>
    <row r="1933" spans="23:23" x14ac:dyDescent="0.25">
      <c r="W1933" s="287"/>
    </row>
    <row r="1934" spans="23:23" x14ac:dyDescent="0.25">
      <c r="W1934" s="287"/>
    </row>
    <row r="1935" spans="23:23" x14ac:dyDescent="0.25">
      <c r="W1935" s="287"/>
    </row>
    <row r="1936" spans="23:23" x14ac:dyDescent="0.25">
      <c r="W1936" s="287"/>
    </row>
    <row r="1937" spans="23:23" x14ac:dyDescent="0.25">
      <c r="W1937" s="287"/>
    </row>
    <row r="1938" spans="23:23" x14ac:dyDescent="0.25">
      <c r="W1938" s="287"/>
    </row>
    <row r="1939" spans="23:23" x14ac:dyDescent="0.25">
      <c r="W1939" s="287"/>
    </row>
    <row r="1940" spans="23:23" x14ac:dyDescent="0.25">
      <c r="W1940" s="287"/>
    </row>
    <row r="1941" spans="23:23" x14ac:dyDescent="0.25">
      <c r="W1941" s="287"/>
    </row>
    <row r="1942" spans="23:23" x14ac:dyDescent="0.25">
      <c r="W1942" s="287"/>
    </row>
    <row r="1943" spans="23:23" x14ac:dyDescent="0.25">
      <c r="W1943" s="287"/>
    </row>
    <row r="1944" spans="23:23" x14ac:dyDescent="0.25">
      <c r="W1944" s="287"/>
    </row>
    <row r="1945" spans="23:23" x14ac:dyDescent="0.25">
      <c r="W1945" s="287"/>
    </row>
    <row r="1946" spans="23:23" x14ac:dyDescent="0.25">
      <c r="W1946" s="287"/>
    </row>
    <row r="1947" spans="23:23" x14ac:dyDescent="0.25">
      <c r="W1947" s="287"/>
    </row>
    <row r="1948" spans="23:23" x14ac:dyDescent="0.25">
      <c r="W1948" s="287"/>
    </row>
    <row r="1949" spans="23:23" x14ac:dyDescent="0.25">
      <c r="W1949" s="287"/>
    </row>
    <row r="1950" spans="23:23" x14ac:dyDescent="0.25">
      <c r="W1950" s="287"/>
    </row>
    <row r="1951" spans="23:23" x14ac:dyDescent="0.25">
      <c r="W1951" s="287"/>
    </row>
    <row r="1952" spans="23:23" x14ac:dyDescent="0.25">
      <c r="W1952" s="287"/>
    </row>
    <row r="1953" spans="23:23" x14ac:dyDescent="0.25">
      <c r="W1953" s="287"/>
    </row>
    <row r="1954" spans="23:23" x14ac:dyDescent="0.25">
      <c r="W1954" s="287"/>
    </row>
    <row r="1955" spans="23:23" x14ac:dyDescent="0.25">
      <c r="W1955" s="287"/>
    </row>
    <row r="1956" spans="23:23" x14ac:dyDescent="0.25">
      <c r="W1956" s="287"/>
    </row>
    <row r="1957" spans="23:23" x14ac:dyDescent="0.25">
      <c r="W1957" s="287"/>
    </row>
    <row r="1958" spans="23:23" x14ac:dyDescent="0.25">
      <c r="W1958" s="287"/>
    </row>
    <row r="1959" spans="23:23" x14ac:dyDescent="0.25">
      <c r="W1959" s="287"/>
    </row>
    <row r="1960" spans="23:23" x14ac:dyDescent="0.25">
      <c r="W1960" s="287"/>
    </row>
    <row r="1961" spans="23:23" x14ac:dyDescent="0.25">
      <c r="W1961" s="287"/>
    </row>
    <row r="1962" spans="23:23" x14ac:dyDescent="0.25">
      <c r="W1962" s="287"/>
    </row>
    <row r="1963" spans="23:23" x14ac:dyDescent="0.25">
      <c r="W1963" s="287"/>
    </row>
    <row r="1964" spans="23:23" x14ac:dyDescent="0.25">
      <c r="W1964" s="287"/>
    </row>
    <row r="1965" spans="23:23" x14ac:dyDescent="0.25">
      <c r="W1965" s="287"/>
    </row>
    <row r="1966" spans="23:23" x14ac:dyDescent="0.25">
      <c r="W1966" s="287"/>
    </row>
    <row r="1967" spans="23:23" x14ac:dyDescent="0.25">
      <c r="W1967" s="287"/>
    </row>
    <row r="1968" spans="23:23" x14ac:dyDescent="0.25">
      <c r="W1968" s="287"/>
    </row>
    <row r="1969" spans="23:23" x14ac:dyDescent="0.25">
      <c r="W1969" s="287"/>
    </row>
    <row r="1970" spans="23:23" x14ac:dyDescent="0.25">
      <c r="W1970" s="287"/>
    </row>
    <row r="1971" spans="23:23" x14ac:dyDescent="0.25">
      <c r="W1971" s="287"/>
    </row>
    <row r="1972" spans="23:23" x14ac:dyDescent="0.25">
      <c r="W1972" s="287"/>
    </row>
    <row r="1973" spans="23:23" x14ac:dyDescent="0.25">
      <c r="W1973" s="287"/>
    </row>
    <row r="1974" spans="23:23" x14ac:dyDescent="0.25">
      <c r="W1974" s="287"/>
    </row>
    <row r="1975" spans="23:23" x14ac:dyDescent="0.25">
      <c r="W1975" s="287"/>
    </row>
    <row r="1976" spans="23:23" x14ac:dyDescent="0.25">
      <c r="W1976" s="287"/>
    </row>
    <row r="1977" spans="23:23" x14ac:dyDescent="0.25">
      <c r="W1977" s="287"/>
    </row>
    <row r="1978" spans="23:23" x14ac:dyDescent="0.25">
      <c r="W1978" s="287"/>
    </row>
    <row r="1979" spans="23:23" x14ac:dyDescent="0.25">
      <c r="W1979" s="287"/>
    </row>
    <row r="1980" spans="23:23" x14ac:dyDescent="0.25">
      <c r="W1980" s="287"/>
    </row>
    <row r="1981" spans="23:23" x14ac:dyDescent="0.25">
      <c r="W1981" s="287"/>
    </row>
    <row r="1982" spans="23:23" x14ac:dyDescent="0.25">
      <c r="W1982" s="287"/>
    </row>
    <row r="1983" spans="23:23" x14ac:dyDescent="0.25">
      <c r="W1983" s="287"/>
    </row>
    <row r="1984" spans="23:23" x14ac:dyDescent="0.25">
      <c r="W1984" s="287"/>
    </row>
    <row r="1985" spans="23:23" x14ac:dyDescent="0.25">
      <c r="W1985" s="287"/>
    </row>
    <row r="1986" spans="23:23" x14ac:dyDescent="0.25">
      <c r="W1986" s="287"/>
    </row>
    <row r="1987" spans="23:23" x14ac:dyDescent="0.25">
      <c r="W1987" s="287"/>
    </row>
    <row r="1988" spans="23:23" x14ac:dyDescent="0.25">
      <c r="W1988" s="287"/>
    </row>
    <row r="1989" spans="23:23" x14ac:dyDescent="0.25">
      <c r="W1989" s="287"/>
    </row>
    <row r="1990" spans="23:23" x14ac:dyDescent="0.25">
      <c r="W1990" s="287"/>
    </row>
    <row r="1991" spans="23:23" x14ac:dyDescent="0.25">
      <c r="W1991" s="287"/>
    </row>
    <row r="1992" spans="23:23" x14ac:dyDescent="0.25">
      <c r="W1992" s="287"/>
    </row>
    <row r="1993" spans="23:23" x14ac:dyDescent="0.25">
      <c r="W1993" s="287"/>
    </row>
    <row r="1994" spans="23:23" x14ac:dyDescent="0.25">
      <c r="W1994" s="287"/>
    </row>
    <row r="1995" spans="23:23" x14ac:dyDescent="0.25">
      <c r="W1995" s="287"/>
    </row>
    <row r="1996" spans="23:23" x14ac:dyDescent="0.25">
      <c r="W1996" s="287"/>
    </row>
    <row r="1997" spans="23:23" x14ac:dyDescent="0.25">
      <c r="W1997" s="287"/>
    </row>
    <row r="1998" spans="23:23" x14ac:dyDescent="0.25">
      <c r="W1998" s="287"/>
    </row>
    <row r="1999" spans="23:23" x14ac:dyDescent="0.25">
      <c r="W1999" s="287"/>
    </row>
    <row r="2000" spans="23:23" x14ac:dyDescent="0.25">
      <c r="W2000" s="287"/>
    </row>
    <row r="2001" spans="23:23" x14ac:dyDescent="0.25">
      <c r="W2001" s="287"/>
    </row>
    <row r="2002" spans="23:23" x14ac:dyDescent="0.25">
      <c r="W2002" s="287"/>
    </row>
    <row r="2003" spans="23:23" x14ac:dyDescent="0.25">
      <c r="W2003" s="287"/>
    </row>
    <row r="2004" spans="23:23" x14ac:dyDescent="0.25">
      <c r="W2004" s="287"/>
    </row>
    <row r="2005" spans="23:23" x14ac:dyDescent="0.25">
      <c r="W2005" s="287"/>
    </row>
    <row r="2006" spans="23:23" x14ac:dyDescent="0.25">
      <c r="W2006" s="287"/>
    </row>
    <row r="2007" spans="23:23" x14ac:dyDescent="0.25">
      <c r="W2007" s="287"/>
    </row>
    <row r="2008" spans="23:23" x14ac:dyDescent="0.25">
      <c r="W2008" s="287"/>
    </row>
    <row r="2009" spans="23:23" x14ac:dyDescent="0.25">
      <c r="W2009" s="287"/>
    </row>
    <row r="2010" spans="23:23" x14ac:dyDescent="0.25">
      <c r="W2010" s="287"/>
    </row>
    <row r="2011" spans="23:23" x14ac:dyDescent="0.25">
      <c r="W2011" s="287"/>
    </row>
    <row r="2012" spans="23:23" x14ac:dyDescent="0.25">
      <c r="W2012" s="287"/>
    </row>
    <row r="2013" spans="23:23" x14ac:dyDescent="0.25">
      <c r="W2013" s="287"/>
    </row>
    <row r="2014" spans="23:23" x14ac:dyDescent="0.25">
      <c r="W2014" s="287"/>
    </row>
    <row r="2015" spans="23:23" x14ac:dyDescent="0.25">
      <c r="W2015" s="287"/>
    </row>
    <row r="2016" spans="23:23" x14ac:dyDescent="0.25">
      <c r="W2016" s="287"/>
    </row>
    <row r="2017" spans="23:23" x14ac:dyDescent="0.25">
      <c r="W2017" s="287"/>
    </row>
    <row r="2018" spans="23:23" x14ac:dyDescent="0.25">
      <c r="W2018" s="287"/>
    </row>
    <row r="2019" spans="23:23" x14ac:dyDescent="0.25">
      <c r="W2019" s="287"/>
    </row>
    <row r="2020" spans="23:23" x14ac:dyDescent="0.25">
      <c r="W2020" s="287"/>
    </row>
    <row r="2021" spans="23:23" x14ac:dyDescent="0.25">
      <c r="W2021" s="287"/>
    </row>
    <row r="2022" spans="23:23" x14ac:dyDescent="0.25">
      <c r="W2022" s="287"/>
    </row>
    <row r="2023" spans="23:23" x14ac:dyDescent="0.25">
      <c r="W2023" s="287"/>
    </row>
    <row r="2024" spans="23:23" x14ac:dyDescent="0.25">
      <c r="W2024" s="287"/>
    </row>
    <row r="2025" spans="23:23" x14ac:dyDescent="0.25">
      <c r="W2025" s="287"/>
    </row>
    <row r="2026" spans="23:23" x14ac:dyDescent="0.25">
      <c r="W2026" s="287"/>
    </row>
    <row r="2027" spans="23:23" x14ac:dyDescent="0.25">
      <c r="W2027" s="287"/>
    </row>
    <row r="2028" spans="23:23" x14ac:dyDescent="0.25">
      <c r="W2028" s="287"/>
    </row>
    <row r="2029" spans="23:23" x14ac:dyDescent="0.25">
      <c r="W2029" s="287"/>
    </row>
    <row r="2030" spans="23:23" x14ac:dyDescent="0.25">
      <c r="W2030" s="287"/>
    </row>
    <row r="2031" spans="23:23" x14ac:dyDescent="0.25">
      <c r="W2031" s="287"/>
    </row>
    <row r="2032" spans="23:23" x14ac:dyDescent="0.25">
      <c r="W2032" s="287"/>
    </row>
    <row r="2033" spans="23:23" x14ac:dyDescent="0.25">
      <c r="W2033" s="287"/>
    </row>
    <row r="2034" spans="23:23" x14ac:dyDescent="0.25">
      <c r="W2034" s="287"/>
    </row>
    <row r="2035" spans="23:23" x14ac:dyDescent="0.25">
      <c r="W2035" s="287"/>
    </row>
    <row r="2036" spans="23:23" x14ac:dyDescent="0.25">
      <c r="W2036" s="287"/>
    </row>
    <row r="2037" spans="23:23" x14ac:dyDescent="0.25">
      <c r="W2037" s="287"/>
    </row>
    <row r="2038" spans="23:23" x14ac:dyDescent="0.25">
      <c r="W2038" s="287"/>
    </row>
    <row r="2039" spans="23:23" x14ac:dyDescent="0.25">
      <c r="W2039" s="287"/>
    </row>
    <row r="2040" spans="23:23" x14ac:dyDescent="0.25">
      <c r="W2040" s="287"/>
    </row>
    <row r="2041" spans="23:23" x14ac:dyDescent="0.25">
      <c r="W2041" s="287"/>
    </row>
    <row r="2042" spans="23:23" x14ac:dyDescent="0.25">
      <c r="W2042" s="287"/>
    </row>
    <row r="2043" spans="23:23" x14ac:dyDescent="0.25">
      <c r="W2043" s="287"/>
    </row>
    <row r="2044" spans="23:23" x14ac:dyDescent="0.25">
      <c r="W2044" s="287"/>
    </row>
    <row r="2045" spans="23:23" x14ac:dyDescent="0.25">
      <c r="W2045" s="287"/>
    </row>
    <row r="2046" spans="23:23" x14ac:dyDescent="0.25">
      <c r="W2046" s="287"/>
    </row>
    <row r="2047" spans="23:23" x14ac:dyDescent="0.25">
      <c r="W2047" s="287"/>
    </row>
    <row r="2048" spans="23:23" x14ac:dyDescent="0.25">
      <c r="W2048" s="287"/>
    </row>
    <row r="2049" spans="23:23" x14ac:dyDescent="0.25">
      <c r="W2049" s="287"/>
    </row>
    <row r="2050" spans="23:23" x14ac:dyDescent="0.25">
      <c r="W2050" s="287"/>
    </row>
    <row r="2051" spans="23:23" x14ac:dyDescent="0.25">
      <c r="W2051" s="287"/>
    </row>
    <row r="2052" spans="23:23" x14ac:dyDescent="0.25">
      <c r="W2052" s="287"/>
    </row>
    <row r="2053" spans="23:23" x14ac:dyDescent="0.25">
      <c r="W2053" s="287"/>
    </row>
    <row r="2054" spans="23:23" x14ac:dyDescent="0.25">
      <c r="W2054" s="287"/>
    </row>
    <row r="2055" spans="23:23" x14ac:dyDescent="0.25">
      <c r="W2055" s="287"/>
    </row>
    <row r="2056" spans="23:23" x14ac:dyDescent="0.25">
      <c r="W2056" s="287"/>
    </row>
    <row r="2057" spans="23:23" x14ac:dyDescent="0.25">
      <c r="W2057" s="287"/>
    </row>
    <row r="2058" spans="23:23" x14ac:dyDescent="0.25">
      <c r="W2058" s="287"/>
    </row>
    <row r="2059" spans="23:23" x14ac:dyDescent="0.25">
      <c r="W2059" s="287"/>
    </row>
    <row r="2060" spans="23:23" x14ac:dyDescent="0.25">
      <c r="W2060" s="287"/>
    </row>
    <row r="2061" spans="23:23" x14ac:dyDescent="0.25">
      <c r="W2061" s="287"/>
    </row>
    <row r="2062" spans="23:23" x14ac:dyDescent="0.25">
      <c r="W2062" s="287"/>
    </row>
    <row r="2063" spans="23:23" x14ac:dyDescent="0.25">
      <c r="W2063" s="287"/>
    </row>
    <row r="2064" spans="23:23" x14ac:dyDescent="0.25">
      <c r="W2064" s="287"/>
    </row>
    <row r="2065" spans="23:23" x14ac:dyDescent="0.25">
      <c r="W2065" s="287"/>
    </row>
    <row r="2066" spans="23:23" x14ac:dyDescent="0.25">
      <c r="W2066" s="287"/>
    </row>
    <row r="2067" spans="23:23" x14ac:dyDescent="0.25">
      <c r="W2067" s="287"/>
    </row>
    <row r="2068" spans="23:23" x14ac:dyDescent="0.25">
      <c r="W2068" s="287"/>
    </row>
    <row r="2069" spans="23:23" x14ac:dyDescent="0.25">
      <c r="W2069" s="287"/>
    </row>
    <row r="2070" spans="23:23" x14ac:dyDescent="0.25">
      <c r="W2070" s="287"/>
    </row>
    <row r="2071" spans="23:23" x14ac:dyDescent="0.25">
      <c r="W2071" s="287"/>
    </row>
    <row r="2072" spans="23:23" x14ac:dyDescent="0.25">
      <c r="W2072" s="287"/>
    </row>
    <row r="2073" spans="23:23" x14ac:dyDescent="0.25">
      <c r="W2073" s="287"/>
    </row>
    <row r="2074" spans="23:23" x14ac:dyDescent="0.25">
      <c r="W2074" s="287"/>
    </row>
    <row r="2075" spans="23:23" x14ac:dyDescent="0.25">
      <c r="W2075" s="287"/>
    </row>
    <row r="2076" spans="23:23" x14ac:dyDescent="0.25">
      <c r="W2076" s="287"/>
    </row>
    <row r="2077" spans="23:23" x14ac:dyDescent="0.25">
      <c r="W2077" s="287"/>
    </row>
    <row r="2078" spans="23:23" x14ac:dyDescent="0.25">
      <c r="W2078" s="287"/>
    </row>
    <row r="2079" spans="23:23" x14ac:dyDescent="0.25">
      <c r="W2079" s="287"/>
    </row>
    <row r="2080" spans="23:23" x14ac:dyDescent="0.25">
      <c r="W2080" s="287"/>
    </row>
    <row r="2081" spans="23:23" x14ac:dyDescent="0.25">
      <c r="W2081" s="287"/>
    </row>
    <row r="2082" spans="23:23" x14ac:dyDescent="0.25">
      <c r="W2082" s="287"/>
    </row>
    <row r="2083" spans="23:23" x14ac:dyDescent="0.25">
      <c r="W2083" s="287"/>
    </row>
    <row r="2084" spans="23:23" x14ac:dyDescent="0.25">
      <c r="W2084" s="287"/>
    </row>
    <row r="2085" spans="23:23" x14ac:dyDescent="0.25">
      <c r="W2085" s="287"/>
    </row>
    <row r="2086" spans="23:23" x14ac:dyDescent="0.25">
      <c r="W2086" s="287"/>
    </row>
    <row r="2087" spans="23:23" x14ac:dyDescent="0.25">
      <c r="W2087" s="287"/>
    </row>
    <row r="2088" spans="23:23" x14ac:dyDescent="0.25">
      <c r="W2088" s="287"/>
    </row>
    <row r="2089" spans="23:23" x14ac:dyDescent="0.25">
      <c r="W2089" s="287"/>
    </row>
    <row r="2090" spans="23:23" x14ac:dyDescent="0.25">
      <c r="W2090" s="287"/>
    </row>
    <row r="2091" spans="23:23" x14ac:dyDescent="0.25">
      <c r="W2091" s="287"/>
    </row>
    <row r="2092" spans="23:23" x14ac:dyDescent="0.25">
      <c r="W2092" s="287"/>
    </row>
    <row r="2093" spans="23:23" x14ac:dyDescent="0.25">
      <c r="W2093" s="287"/>
    </row>
    <row r="2094" spans="23:23" x14ac:dyDescent="0.25">
      <c r="W2094" s="287"/>
    </row>
    <row r="2095" spans="23:23" x14ac:dyDescent="0.25">
      <c r="W2095" s="287"/>
    </row>
    <row r="2096" spans="23:23" x14ac:dyDescent="0.25">
      <c r="W2096" s="287"/>
    </row>
    <row r="2097" spans="23:23" x14ac:dyDescent="0.25">
      <c r="W2097" s="287"/>
    </row>
    <row r="2098" spans="23:23" x14ac:dyDescent="0.25">
      <c r="W2098" s="287"/>
    </row>
    <row r="2099" spans="23:23" x14ac:dyDescent="0.25">
      <c r="W2099" s="287"/>
    </row>
    <row r="2100" spans="23:23" x14ac:dyDescent="0.25">
      <c r="W2100" s="287"/>
    </row>
    <row r="2101" spans="23:23" x14ac:dyDescent="0.25">
      <c r="W2101" s="287"/>
    </row>
    <row r="2102" spans="23:23" x14ac:dyDescent="0.25">
      <c r="W2102" s="287"/>
    </row>
    <row r="2103" spans="23:23" x14ac:dyDescent="0.25">
      <c r="W2103" s="287"/>
    </row>
    <row r="2104" spans="23:23" x14ac:dyDescent="0.25">
      <c r="W2104" s="287"/>
    </row>
    <row r="2105" spans="23:23" x14ac:dyDescent="0.25">
      <c r="W2105" s="287"/>
    </row>
    <row r="2106" spans="23:23" x14ac:dyDescent="0.25">
      <c r="W2106" s="287"/>
    </row>
    <row r="2107" spans="23:23" x14ac:dyDescent="0.25">
      <c r="W2107" s="287"/>
    </row>
    <row r="2108" spans="23:23" x14ac:dyDescent="0.25">
      <c r="W2108" s="287"/>
    </row>
    <row r="2109" spans="23:23" x14ac:dyDescent="0.25">
      <c r="W2109" s="287"/>
    </row>
    <row r="2110" spans="23:23" x14ac:dyDescent="0.25">
      <c r="W2110" s="287"/>
    </row>
    <row r="2111" spans="23:23" x14ac:dyDescent="0.25">
      <c r="W2111" s="287"/>
    </row>
    <row r="2112" spans="23:23" x14ac:dyDescent="0.25">
      <c r="W2112" s="287"/>
    </row>
    <row r="2113" spans="23:23" x14ac:dyDescent="0.25">
      <c r="W2113" s="287"/>
    </row>
    <row r="2114" spans="23:23" x14ac:dyDescent="0.25">
      <c r="W2114" s="287"/>
    </row>
    <row r="2115" spans="23:23" x14ac:dyDescent="0.25">
      <c r="W2115" s="287"/>
    </row>
    <row r="2116" spans="23:23" x14ac:dyDescent="0.25">
      <c r="W2116" s="287"/>
    </row>
    <row r="2117" spans="23:23" x14ac:dyDescent="0.25">
      <c r="W2117" s="287"/>
    </row>
    <row r="2118" spans="23:23" x14ac:dyDescent="0.25">
      <c r="W2118" s="287"/>
    </row>
    <row r="2119" spans="23:23" x14ac:dyDescent="0.25">
      <c r="W2119" s="287"/>
    </row>
    <row r="2120" spans="23:23" x14ac:dyDescent="0.25">
      <c r="W2120" s="287"/>
    </row>
    <row r="2121" spans="23:23" x14ac:dyDescent="0.25">
      <c r="W2121" s="287"/>
    </row>
    <row r="2122" spans="23:23" x14ac:dyDescent="0.25">
      <c r="W2122" s="287"/>
    </row>
    <row r="2123" spans="23:23" x14ac:dyDescent="0.25">
      <c r="W2123" s="287"/>
    </row>
    <row r="2124" spans="23:23" x14ac:dyDescent="0.25">
      <c r="W2124" s="287"/>
    </row>
    <row r="2125" spans="23:23" x14ac:dyDescent="0.25">
      <c r="W2125" s="287"/>
    </row>
    <row r="2126" spans="23:23" x14ac:dyDescent="0.25">
      <c r="W2126" s="287"/>
    </row>
    <row r="2127" spans="23:23" x14ac:dyDescent="0.25">
      <c r="W2127" s="287"/>
    </row>
    <row r="2128" spans="23:23" x14ac:dyDescent="0.25">
      <c r="W2128" s="287"/>
    </row>
    <row r="2129" spans="23:23" x14ac:dyDescent="0.25">
      <c r="W2129" s="287"/>
    </row>
    <row r="2130" spans="23:23" x14ac:dyDescent="0.25">
      <c r="W2130" s="287"/>
    </row>
    <row r="2131" spans="23:23" x14ac:dyDescent="0.25">
      <c r="W2131" s="287"/>
    </row>
    <row r="2132" spans="23:23" x14ac:dyDescent="0.25">
      <c r="W2132" s="287"/>
    </row>
    <row r="2133" spans="23:23" x14ac:dyDescent="0.25">
      <c r="W2133" s="287"/>
    </row>
    <row r="2134" spans="23:23" x14ac:dyDescent="0.25">
      <c r="W2134" s="287"/>
    </row>
    <row r="2135" spans="23:23" x14ac:dyDescent="0.25">
      <c r="W2135" s="287"/>
    </row>
    <row r="2136" spans="23:23" x14ac:dyDescent="0.25">
      <c r="W2136" s="287"/>
    </row>
    <row r="2137" spans="23:23" x14ac:dyDescent="0.25">
      <c r="W2137" s="287"/>
    </row>
    <row r="2138" spans="23:23" x14ac:dyDescent="0.25">
      <c r="W2138" s="287"/>
    </row>
    <row r="2139" spans="23:23" x14ac:dyDescent="0.25">
      <c r="W2139" s="287"/>
    </row>
    <row r="2140" spans="23:23" x14ac:dyDescent="0.25">
      <c r="W2140" s="287"/>
    </row>
    <row r="2141" spans="23:23" x14ac:dyDescent="0.25">
      <c r="W2141" s="287"/>
    </row>
    <row r="2142" spans="23:23" x14ac:dyDescent="0.25">
      <c r="W2142" s="287"/>
    </row>
    <row r="2143" spans="23:23" x14ac:dyDescent="0.25">
      <c r="W2143" s="287"/>
    </row>
    <row r="2144" spans="23:23" x14ac:dyDescent="0.25">
      <c r="W2144" s="287"/>
    </row>
    <row r="2145" spans="23:23" x14ac:dyDescent="0.25">
      <c r="W2145" s="287"/>
    </row>
    <row r="2146" spans="23:23" x14ac:dyDescent="0.25">
      <c r="W2146" s="287"/>
    </row>
    <row r="2147" spans="23:23" x14ac:dyDescent="0.25">
      <c r="W2147" s="287"/>
    </row>
    <row r="2148" spans="23:23" x14ac:dyDescent="0.25">
      <c r="W2148" s="287"/>
    </row>
    <row r="2149" spans="23:23" x14ac:dyDescent="0.25">
      <c r="W2149" s="287"/>
    </row>
    <row r="2150" spans="23:23" x14ac:dyDescent="0.25">
      <c r="W2150" s="287"/>
    </row>
    <row r="2151" spans="23:23" x14ac:dyDescent="0.25">
      <c r="W2151" s="287"/>
    </row>
    <row r="2152" spans="23:23" x14ac:dyDescent="0.25">
      <c r="W2152" s="287"/>
    </row>
    <row r="2153" spans="23:23" x14ac:dyDescent="0.25">
      <c r="W2153" s="287"/>
    </row>
    <row r="2154" spans="23:23" x14ac:dyDescent="0.25">
      <c r="W2154" s="287"/>
    </row>
    <row r="2155" spans="23:23" x14ac:dyDescent="0.25">
      <c r="W2155" s="287"/>
    </row>
    <row r="2156" spans="23:23" x14ac:dyDescent="0.25">
      <c r="W2156" s="287"/>
    </row>
    <row r="2157" spans="23:23" x14ac:dyDescent="0.25">
      <c r="W2157" s="287"/>
    </row>
    <row r="2158" spans="23:23" x14ac:dyDescent="0.25">
      <c r="W2158" s="287"/>
    </row>
    <row r="2159" spans="23:23" x14ac:dyDescent="0.25">
      <c r="W2159" s="287"/>
    </row>
    <row r="2160" spans="23:23" x14ac:dyDescent="0.25">
      <c r="W2160" s="287"/>
    </row>
    <row r="2161" spans="23:23" x14ac:dyDescent="0.25">
      <c r="W2161" s="287"/>
    </row>
    <row r="2162" spans="23:23" x14ac:dyDescent="0.25">
      <c r="W2162" s="287"/>
    </row>
    <row r="2163" spans="23:23" x14ac:dyDescent="0.25">
      <c r="W2163" s="287"/>
    </row>
    <row r="2164" spans="23:23" x14ac:dyDescent="0.25">
      <c r="W2164" s="287"/>
    </row>
    <row r="2165" spans="23:23" x14ac:dyDescent="0.25">
      <c r="W2165" s="287"/>
    </row>
    <row r="2166" spans="23:23" x14ac:dyDescent="0.25">
      <c r="W2166" s="287"/>
    </row>
    <row r="2167" spans="23:23" x14ac:dyDescent="0.25">
      <c r="W2167" s="287"/>
    </row>
    <row r="2168" spans="23:23" x14ac:dyDescent="0.25">
      <c r="W2168" s="287"/>
    </row>
    <row r="2169" spans="23:23" x14ac:dyDescent="0.25">
      <c r="W2169" s="287"/>
    </row>
    <row r="2170" spans="23:23" x14ac:dyDescent="0.25">
      <c r="W2170" s="287"/>
    </row>
    <row r="2171" spans="23:23" x14ac:dyDescent="0.25">
      <c r="W2171" s="287"/>
    </row>
    <row r="2172" spans="23:23" x14ac:dyDescent="0.25">
      <c r="W2172" s="287"/>
    </row>
    <row r="2173" spans="23:23" x14ac:dyDescent="0.25">
      <c r="W2173" s="287"/>
    </row>
    <row r="2174" spans="23:23" x14ac:dyDescent="0.25">
      <c r="W2174" s="287"/>
    </row>
    <row r="2175" spans="23:23" x14ac:dyDescent="0.25">
      <c r="W2175" s="287"/>
    </row>
    <row r="2176" spans="23:23" x14ac:dyDescent="0.25">
      <c r="W2176" s="287"/>
    </row>
    <row r="2177" spans="23:23" x14ac:dyDescent="0.25">
      <c r="W2177" s="287"/>
    </row>
    <row r="2178" spans="23:23" x14ac:dyDescent="0.25">
      <c r="W2178" s="287"/>
    </row>
    <row r="2179" spans="23:23" x14ac:dyDescent="0.25">
      <c r="W2179" s="287"/>
    </row>
    <row r="2180" spans="23:23" x14ac:dyDescent="0.25">
      <c r="W2180" s="287"/>
    </row>
    <row r="2181" spans="23:23" x14ac:dyDescent="0.25">
      <c r="W2181" s="287"/>
    </row>
    <row r="2182" spans="23:23" x14ac:dyDescent="0.25">
      <c r="W2182" s="287"/>
    </row>
    <row r="2183" spans="23:23" x14ac:dyDescent="0.25">
      <c r="W2183" s="287"/>
    </row>
    <row r="2184" spans="23:23" x14ac:dyDescent="0.25">
      <c r="W2184" s="287"/>
    </row>
    <row r="2185" spans="23:23" x14ac:dyDescent="0.25">
      <c r="W2185" s="287"/>
    </row>
    <row r="2186" spans="23:23" x14ac:dyDescent="0.25">
      <c r="W2186" s="287"/>
    </row>
    <row r="2187" spans="23:23" x14ac:dyDescent="0.25">
      <c r="W2187" s="287"/>
    </row>
    <row r="2188" spans="23:23" x14ac:dyDescent="0.25">
      <c r="W2188" s="287"/>
    </row>
    <row r="2189" spans="23:23" x14ac:dyDescent="0.25">
      <c r="W2189" s="287"/>
    </row>
    <row r="2190" spans="23:23" x14ac:dyDescent="0.25">
      <c r="W2190" s="287"/>
    </row>
    <row r="2191" spans="23:23" x14ac:dyDescent="0.25">
      <c r="W2191" s="287"/>
    </row>
    <row r="2192" spans="23:23" x14ac:dyDescent="0.25">
      <c r="W2192" s="287"/>
    </row>
    <row r="2193" spans="23:23" x14ac:dyDescent="0.25">
      <c r="W2193" s="287"/>
    </row>
    <row r="2194" spans="23:23" x14ac:dyDescent="0.25">
      <c r="W2194" s="287"/>
    </row>
    <row r="2195" spans="23:23" x14ac:dyDescent="0.25">
      <c r="W2195" s="287"/>
    </row>
    <row r="2196" spans="23:23" x14ac:dyDescent="0.25">
      <c r="W2196" s="287"/>
    </row>
    <row r="2197" spans="23:23" x14ac:dyDescent="0.25">
      <c r="W2197" s="287"/>
    </row>
    <row r="2198" spans="23:23" x14ac:dyDescent="0.25">
      <c r="W2198" s="287"/>
    </row>
    <row r="2199" spans="23:23" x14ac:dyDescent="0.25">
      <c r="W2199" s="287"/>
    </row>
    <row r="2200" spans="23:23" x14ac:dyDescent="0.25">
      <c r="W2200" s="287"/>
    </row>
    <row r="2201" spans="23:23" x14ac:dyDescent="0.25">
      <c r="W2201" s="287"/>
    </row>
    <row r="2202" spans="23:23" x14ac:dyDescent="0.25">
      <c r="W2202" s="287"/>
    </row>
    <row r="2203" spans="23:23" x14ac:dyDescent="0.25">
      <c r="W2203" s="287"/>
    </row>
    <row r="2204" spans="23:23" x14ac:dyDescent="0.25">
      <c r="W2204" s="287"/>
    </row>
    <row r="2205" spans="23:23" x14ac:dyDescent="0.25">
      <c r="W2205" s="287"/>
    </row>
    <row r="2206" spans="23:23" x14ac:dyDescent="0.25">
      <c r="W2206" s="287"/>
    </row>
    <row r="2207" spans="23:23" x14ac:dyDescent="0.25">
      <c r="W2207" s="287"/>
    </row>
    <row r="2208" spans="23:23" x14ac:dyDescent="0.25">
      <c r="W2208" s="287"/>
    </row>
    <row r="2209" spans="23:23" x14ac:dyDescent="0.25">
      <c r="W2209" s="287"/>
    </row>
    <row r="2210" spans="23:23" x14ac:dyDescent="0.25">
      <c r="W2210" s="287"/>
    </row>
    <row r="2211" spans="23:23" x14ac:dyDescent="0.25">
      <c r="W2211" s="287"/>
    </row>
    <row r="2212" spans="23:23" x14ac:dyDescent="0.25">
      <c r="W2212" s="287"/>
    </row>
    <row r="2213" spans="23:23" x14ac:dyDescent="0.25">
      <c r="W2213" s="287"/>
    </row>
    <row r="2214" spans="23:23" x14ac:dyDescent="0.25">
      <c r="W2214" s="287"/>
    </row>
    <row r="2215" spans="23:23" x14ac:dyDescent="0.25">
      <c r="W2215" s="287"/>
    </row>
    <row r="2216" spans="23:23" x14ac:dyDescent="0.25">
      <c r="W2216" s="287"/>
    </row>
    <row r="2217" spans="23:23" x14ac:dyDescent="0.25">
      <c r="W2217" s="287"/>
    </row>
    <row r="2218" spans="23:23" x14ac:dyDescent="0.25">
      <c r="W2218" s="287"/>
    </row>
    <row r="2219" spans="23:23" x14ac:dyDescent="0.25">
      <c r="W2219" s="287"/>
    </row>
    <row r="2220" spans="23:23" x14ac:dyDescent="0.25">
      <c r="W2220" s="287"/>
    </row>
    <row r="2221" spans="23:23" x14ac:dyDescent="0.25">
      <c r="W2221" s="287"/>
    </row>
    <row r="2222" spans="23:23" x14ac:dyDescent="0.25">
      <c r="W2222" s="287"/>
    </row>
    <row r="2223" spans="23:23" x14ac:dyDescent="0.25">
      <c r="W2223" s="287"/>
    </row>
    <row r="2224" spans="23:23" x14ac:dyDescent="0.25">
      <c r="W2224" s="287"/>
    </row>
    <row r="2225" spans="23:23" x14ac:dyDescent="0.25">
      <c r="W2225" s="287"/>
    </row>
    <row r="2226" spans="23:23" x14ac:dyDescent="0.25">
      <c r="W2226" s="287"/>
    </row>
    <row r="2227" spans="23:23" x14ac:dyDescent="0.25">
      <c r="W2227" s="287"/>
    </row>
    <row r="2228" spans="23:23" x14ac:dyDescent="0.25">
      <c r="W2228" s="287"/>
    </row>
    <row r="2229" spans="23:23" x14ac:dyDescent="0.25">
      <c r="W2229" s="287"/>
    </row>
    <row r="2230" spans="23:23" x14ac:dyDescent="0.25">
      <c r="W2230" s="287"/>
    </row>
    <row r="2231" spans="23:23" x14ac:dyDescent="0.25">
      <c r="W2231" s="287"/>
    </row>
    <row r="2232" spans="23:23" x14ac:dyDescent="0.25">
      <c r="W2232" s="287"/>
    </row>
    <row r="2233" spans="23:23" x14ac:dyDescent="0.25">
      <c r="W2233" s="287"/>
    </row>
    <row r="2234" spans="23:23" x14ac:dyDescent="0.25">
      <c r="W2234" s="287"/>
    </row>
    <row r="2235" spans="23:23" x14ac:dyDescent="0.25">
      <c r="W2235" s="287"/>
    </row>
    <row r="2236" spans="23:23" x14ac:dyDescent="0.25">
      <c r="W2236" s="287"/>
    </row>
    <row r="2237" spans="23:23" x14ac:dyDescent="0.25">
      <c r="W2237" s="287"/>
    </row>
    <row r="2238" spans="23:23" x14ac:dyDescent="0.25">
      <c r="W2238" s="287"/>
    </row>
    <row r="2239" spans="23:23" x14ac:dyDescent="0.25">
      <c r="W2239" s="287"/>
    </row>
    <row r="2240" spans="23:23" x14ac:dyDescent="0.25">
      <c r="W2240" s="287"/>
    </row>
    <row r="2241" spans="23:23" x14ac:dyDescent="0.25">
      <c r="W2241" s="287"/>
    </row>
    <row r="2242" spans="23:23" x14ac:dyDescent="0.25">
      <c r="W2242" s="287"/>
    </row>
    <row r="2243" spans="23:23" x14ac:dyDescent="0.25">
      <c r="W2243" s="287"/>
    </row>
    <row r="2244" spans="23:23" x14ac:dyDescent="0.25">
      <c r="W2244" s="287"/>
    </row>
    <row r="2245" spans="23:23" x14ac:dyDescent="0.25">
      <c r="W2245" s="287"/>
    </row>
    <row r="2246" spans="23:23" x14ac:dyDescent="0.25">
      <c r="W2246" s="287"/>
    </row>
    <row r="2247" spans="23:23" x14ac:dyDescent="0.25">
      <c r="W2247" s="287"/>
    </row>
    <row r="2248" spans="23:23" x14ac:dyDescent="0.25">
      <c r="W2248" s="287"/>
    </row>
    <row r="2249" spans="23:23" x14ac:dyDescent="0.25">
      <c r="W2249" s="287"/>
    </row>
    <row r="2250" spans="23:23" x14ac:dyDescent="0.25">
      <c r="W2250" s="287"/>
    </row>
    <row r="2251" spans="23:23" x14ac:dyDescent="0.25">
      <c r="W2251" s="287"/>
    </row>
    <row r="2252" spans="23:23" x14ac:dyDescent="0.25">
      <c r="W2252" s="287"/>
    </row>
    <row r="2253" spans="23:23" x14ac:dyDescent="0.25">
      <c r="W2253" s="287"/>
    </row>
    <row r="2254" spans="23:23" x14ac:dyDescent="0.25">
      <c r="W2254" s="287"/>
    </row>
    <row r="2255" spans="23:23" x14ac:dyDescent="0.25">
      <c r="W2255" s="287"/>
    </row>
    <row r="2256" spans="23:23" x14ac:dyDescent="0.25">
      <c r="W2256" s="287"/>
    </row>
    <row r="2257" spans="23:23" x14ac:dyDescent="0.25">
      <c r="W2257" s="287"/>
    </row>
    <row r="2258" spans="23:23" x14ac:dyDescent="0.25">
      <c r="W2258" s="287"/>
    </row>
    <row r="2259" spans="23:23" x14ac:dyDescent="0.25">
      <c r="W2259" s="287"/>
    </row>
    <row r="2260" spans="23:23" x14ac:dyDescent="0.25">
      <c r="W2260" s="287"/>
    </row>
    <row r="2261" spans="23:23" x14ac:dyDescent="0.25">
      <c r="W2261" s="287"/>
    </row>
    <row r="2262" spans="23:23" x14ac:dyDescent="0.25">
      <c r="W2262" s="287"/>
    </row>
    <row r="2263" spans="23:23" x14ac:dyDescent="0.25">
      <c r="W2263" s="287"/>
    </row>
    <row r="2264" spans="23:23" x14ac:dyDescent="0.25">
      <c r="W2264" s="287"/>
    </row>
    <row r="2265" spans="23:23" x14ac:dyDescent="0.25">
      <c r="W2265" s="287"/>
    </row>
    <row r="2266" spans="23:23" x14ac:dyDescent="0.25">
      <c r="W2266" s="287"/>
    </row>
    <row r="2267" spans="23:23" x14ac:dyDescent="0.25">
      <c r="W2267" s="287"/>
    </row>
    <row r="2268" spans="23:23" x14ac:dyDescent="0.25">
      <c r="W2268" s="287"/>
    </row>
    <row r="2269" spans="23:23" x14ac:dyDescent="0.25">
      <c r="W2269" s="287"/>
    </row>
    <row r="2270" spans="23:23" x14ac:dyDescent="0.25">
      <c r="W2270" s="287"/>
    </row>
    <row r="2271" spans="23:23" x14ac:dyDescent="0.25">
      <c r="W2271" s="287"/>
    </row>
    <row r="2272" spans="23:23" x14ac:dyDescent="0.25">
      <c r="W2272" s="287"/>
    </row>
    <row r="2273" spans="23:23" x14ac:dyDescent="0.25">
      <c r="W2273" s="287"/>
    </row>
    <row r="2274" spans="23:23" x14ac:dyDescent="0.25">
      <c r="W2274" s="287"/>
    </row>
    <row r="2275" spans="23:23" x14ac:dyDescent="0.25">
      <c r="W2275" s="287"/>
    </row>
    <row r="2276" spans="23:23" x14ac:dyDescent="0.25">
      <c r="W2276" s="287"/>
    </row>
    <row r="2277" spans="23:23" x14ac:dyDescent="0.25">
      <c r="W2277" s="287"/>
    </row>
    <row r="2278" spans="23:23" x14ac:dyDescent="0.25">
      <c r="W2278" s="287"/>
    </row>
    <row r="2279" spans="23:23" x14ac:dyDescent="0.25">
      <c r="W2279" s="287"/>
    </row>
    <row r="2280" spans="23:23" x14ac:dyDescent="0.25">
      <c r="W2280" s="287"/>
    </row>
    <row r="2281" spans="23:23" x14ac:dyDescent="0.25">
      <c r="W2281" s="287"/>
    </row>
    <row r="2282" spans="23:23" x14ac:dyDescent="0.25">
      <c r="W2282" s="287"/>
    </row>
    <row r="2283" spans="23:23" x14ac:dyDescent="0.25">
      <c r="W2283" s="287"/>
    </row>
    <row r="2284" spans="23:23" x14ac:dyDescent="0.25">
      <c r="W2284" s="287"/>
    </row>
    <row r="2285" spans="23:23" x14ac:dyDescent="0.25">
      <c r="W2285" s="287"/>
    </row>
    <row r="2286" spans="23:23" x14ac:dyDescent="0.25">
      <c r="W2286" s="287"/>
    </row>
    <row r="2287" spans="23:23" x14ac:dyDescent="0.25">
      <c r="W2287" s="287"/>
    </row>
    <row r="2288" spans="23:23" x14ac:dyDescent="0.25">
      <c r="W2288" s="287"/>
    </row>
    <row r="2289" spans="23:23" x14ac:dyDescent="0.25">
      <c r="W2289" s="287"/>
    </row>
    <row r="2290" spans="23:23" x14ac:dyDescent="0.25">
      <c r="W2290" s="287"/>
    </row>
    <row r="2291" spans="23:23" x14ac:dyDescent="0.25">
      <c r="W2291" s="287"/>
    </row>
    <row r="2292" spans="23:23" x14ac:dyDescent="0.25">
      <c r="W2292" s="287"/>
    </row>
    <row r="2293" spans="23:23" x14ac:dyDescent="0.25">
      <c r="W2293" s="287"/>
    </row>
    <row r="2294" spans="23:23" x14ac:dyDescent="0.25">
      <c r="W2294" s="287"/>
    </row>
    <row r="2295" spans="23:23" x14ac:dyDescent="0.25">
      <c r="W2295" s="287"/>
    </row>
    <row r="2296" spans="23:23" x14ac:dyDescent="0.25">
      <c r="W2296" s="287"/>
    </row>
    <row r="2297" spans="23:23" x14ac:dyDescent="0.25">
      <c r="W2297" s="287"/>
    </row>
    <row r="2298" spans="23:23" x14ac:dyDescent="0.25">
      <c r="W2298" s="287"/>
    </row>
    <row r="2299" spans="23:23" x14ac:dyDescent="0.25">
      <c r="W2299" s="287"/>
    </row>
    <row r="2300" spans="23:23" x14ac:dyDescent="0.25">
      <c r="W2300" s="287"/>
    </row>
    <row r="2301" spans="23:23" x14ac:dyDescent="0.25">
      <c r="W2301" s="287"/>
    </row>
    <row r="2302" spans="23:23" x14ac:dyDescent="0.25">
      <c r="W2302" s="287"/>
    </row>
    <row r="2303" spans="23:23" x14ac:dyDescent="0.25">
      <c r="W2303" s="287"/>
    </row>
    <row r="2304" spans="23:23" x14ac:dyDescent="0.25">
      <c r="W2304" s="287"/>
    </row>
    <row r="2305" spans="23:23" x14ac:dyDescent="0.25">
      <c r="W2305" s="287"/>
    </row>
    <row r="2306" spans="23:23" x14ac:dyDescent="0.25">
      <c r="W2306" s="287"/>
    </row>
    <row r="2307" spans="23:23" x14ac:dyDescent="0.25">
      <c r="W2307" s="287"/>
    </row>
    <row r="2308" spans="23:23" x14ac:dyDescent="0.25">
      <c r="W2308" s="287"/>
    </row>
    <row r="2309" spans="23:23" x14ac:dyDescent="0.25">
      <c r="W2309" s="287"/>
    </row>
    <row r="2310" spans="23:23" x14ac:dyDescent="0.25">
      <c r="W2310" s="287"/>
    </row>
    <row r="2311" spans="23:23" x14ac:dyDescent="0.25">
      <c r="W2311" s="287"/>
    </row>
    <row r="2312" spans="23:23" x14ac:dyDescent="0.25">
      <c r="W2312" s="287"/>
    </row>
    <row r="2313" spans="23:23" x14ac:dyDescent="0.25">
      <c r="W2313" s="287"/>
    </row>
    <row r="2314" spans="23:23" x14ac:dyDescent="0.25">
      <c r="W2314" s="287"/>
    </row>
    <row r="2315" spans="23:23" x14ac:dyDescent="0.25">
      <c r="W2315" s="287"/>
    </row>
    <row r="2316" spans="23:23" x14ac:dyDescent="0.25">
      <c r="W2316" s="287"/>
    </row>
    <row r="2317" spans="23:23" x14ac:dyDescent="0.25">
      <c r="W2317" s="287"/>
    </row>
    <row r="2318" spans="23:23" x14ac:dyDescent="0.25">
      <c r="W2318" s="287"/>
    </row>
    <row r="2319" spans="23:23" x14ac:dyDescent="0.25">
      <c r="W2319" s="287"/>
    </row>
    <row r="2320" spans="23:23" x14ac:dyDescent="0.25">
      <c r="W2320" s="287"/>
    </row>
    <row r="2321" spans="23:23" x14ac:dyDescent="0.25">
      <c r="W2321" s="287"/>
    </row>
    <row r="2322" spans="23:23" x14ac:dyDescent="0.25">
      <c r="W2322" s="287"/>
    </row>
    <row r="2323" spans="23:23" x14ac:dyDescent="0.25">
      <c r="W2323" s="287"/>
    </row>
    <row r="2324" spans="23:23" x14ac:dyDescent="0.25">
      <c r="W2324" s="287"/>
    </row>
    <row r="2325" spans="23:23" x14ac:dyDescent="0.25">
      <c r="W2325" s="287"/>
    </row>
    <row r="2326" spans="23:23" x14ac:dyDescent="0.25">
      <c r="W2326" s="287"/>
    </row>
    <row r="2327" spans="23:23" x14ac:dyDescent="0.25">
      <c r="W2327" s="287"/>
    </row>
    <row r="2328" spans="23:23" x14ac:dyDescent="0.25">
      <c r="W2328" s="287"/>
    </row>
    <row r="2329" spans="23:23" x14ac:dyDescent="0.25">
      <c r="W2329" s="287"/>
    </row>
    <row r="2330" spans="23:23" x14ac:dyDescent="0.25">
      <c r="W2330" s="287"/>
    </row>
    <row r="2331" spans="23:23" x14ac:dyDescent="0.25">
      <c r="W2331" s="287"/>
    </row>
    <row r="2332" spans="23:23" x14ac:dyDescent="0.25">
      <c r="W2332" s="287"/>
    </row>
    <row r="2333" spans="23:23" x14ac:dyDescent="0.25">
      <c r="W2333" s="287"/>
    </row>
    <row r="2334" spans="23:23" x14ac:dyDescent="0.25">
      <c r="W2334" s="287"/>
    </row>
    <row r="2335" spans="23:23" x14ac:dyDescent="0.25">
      <c r="W2335" s="287"/>
    </row>
    <row r="2336" spans="23:23" x14ac:dyDescent="0.25">
      <c r="W2336" s="287"/>
    </row>
    <row r="2337" spans="23:23" x14ac:dyDescent="0.25">
      <c r="W2337" s="287"/>
    </row>
    <row r="2338" spans="23:23" x14ac:dyDescent="0.25">
      <c r="W2338" s="287"/>
    </row>
    <row r="2339" spans="23:23" x14ac:dyDescent="0.25">
      <c r="W2339" s="287"/>
    </row>
    <row r="2340" spans="23:23" x14ac:dyDescent="0.25">
      <c r="W2340" s="287"/>
    </row>
    <row r="2341" spans="23:23" x14ac:dyDescent="0.25">
      <c r="W2341" s="287"/>
    </row>
    <row r="2342" spans="23:23" x14ac:dyDescent="0.25">
      <c r="W2342" s="287"/>
    </row>
    <row r="2343" spans="23:23" x14ac:dyDescent="0.25">
      <c r="W2343" s="287"/>
    </row>
    <row r="2344" spans="23:23" x14ac:dyDescent="0.25">
      <c r="W2344" s="287"/>
    </row>
    <row r="2345" spans="23:23" x14ac:dyDescent="0.25">
      <c r="W2345" s="287"/>
    </row>
    <row r="2346" spans="23:23" x14ac:dyDescent="0.25">
      <c r="W2346" s="287"/>
    </row>
    <row r="2347" spans="23:23" x14ac:dyDescent="0.25">
      <c r="W2347" s="287"/>
    </row>
    <row r="2348" spans="23:23" x14ac:dyDescent="0.25">
      <c r="W2348" s="287"/>
    </row>
    <row r="2349" spans="23:23" x14ac:dyDescent="0.25">
      <c r="W2349" s="287"/>
    </row>
    <row r="2350" spans="23:23" x14ac:dyDescent="0.25">
      <c r="W2350" s="287"/>
    </row>
    <row r="2351" spans="23:23" x14ac:dyDescent="0.25">
      <c r="W2351" s="287"/>
    </row>
    <row r="2352" spans="23:23" x14ac:dyDescent="0.25">
      <c r="W2352" s="287"/>
    </row>
    <row r="2353" spans="23:23" x14ac:dyDescent="0.25">
      <c r="W2353" s="287"/>
    </row>
    <row r="2354" spans="23:23" x14ac:dyDescent="0.25">
      <c r="W2354" s="287"/>
    </row>
    <row r="2355" spans="23:23" x14ac:dyDescent="0.25">
      <c r="W2355" s="287"/>
    </row>
    <row r="2356" spans="23:23" x14ac:dyDescent="0.25">
      <c r="W2356" s="287"/>
    </row>
    <row r="2357" spans="23:23" x14ac:dyDescent="0.25">
      <c r="W2357" s="287"/>
    </row>
    <row r="2358" spans="23:23" x14ac:dyDescent="0.25">
      <c r="W2358" s="287"/>
    </row>
    <row r="2359" spans="23:23" x14ac:dyDescent="0.25">
      <c r="W2359" s="287"/>
    </row>
    <row r="2360" spans="23:23" x14ac:dyDescent="0.25">
      <c r="W2360" s="287"/>
    </row>
    <row r="2361" spans="23:23" x14ac:dyDescent="0.25">
      <c r="W2361" s="287"/>
    </row>
    <row r="2362" spans="23:23" x14ac:dyDescent="0.25">
      <c r="W2362" s="287"/>
    </row>
    <row r="2363" spans="23:23" x14ac:dyDescent="0.25">
      <c r="W2363" s="287"/>
    </row>
    <row r="2364" spans="23:23" x14ac:dyDescent="0.25">
      <c r="W2364" s="287"/>
    </row>
    <row r="2365" spans="23:23" x14ac:dyDescent="0.25">
      <c r="W2365" s="287"/>
    </row>
    <row r="2366" spans="23:23" x14ac:dyDescent="0.25">
      <c r="W2366" s="287"/>
    </row>
    <row r="2367" spans="23:23" x14ac:dyDescent="0.25">
      <c r="W2367" s="287"/>
    </row>
    <row r="2368" spans="23:23" x14ac:dyDescent="0.25">
      <c r="W2368" s="287"/>
    </row>
    <row r="2369" spans="23:23" x14ac:dyDescent="0.25">
      <c r="W2369" s="287"/>
    </row>
    <row r="2370" spans="23:23" x14ac:dyDescent="0.25">
      <c r="W2370" s="287"/>
    </row>
    <row r="2371" spans="23:23" x14ac:dyDescent="0.25">
      <c r="W2371" s="287"/>
    </row>
    <row r="2372" spans="23:23" x14ac:dyDescent="0.25">
      <c r="W2372" s="287"/>
    </row>
    <row r="2373" spans="23:23" x14ac:dyDescent="0.25">
      <c r="W2373" s="287"/>
    </row>
    <row r="2374" spans="23:23" x14ac:dyDescent="0.25">
      <c r="W2374" s="287"/>
    </row>
    <row r="2375" spans="23:23" x14ac:dyDescent="0.25">
      <c r="W2375" s="287"/>
    </row>
    <row r="2376" spans="23:23" x14ac:dyDescent="0.25">
      <c r="W2376" s="287"/>
    </row>
    <row r="2377" spans="23:23" x14ac:dyDescent="0.25">
      <c r="W2377" s="287"/>
    </row>
    <row r="2378" spans="23:23" x14ac:dyDescent="0.25">
      <c r="W2378" s="287"/>
    </row>
    <row r="2379" spans="23:23" x14ac:dyDescent="0.25">
      <c r="W2379" s="287"/>
    </row>
    <row r="2380" spans="23:23" x14ac:dyDescent="0.25">
      <c r="W2380" s="287"/>
    </row>
    <row r="2381" spans="23:23" x14ac:dyDescent="0.25">
      <c r="W2381" s="287"/>
    </row>
    <row r="2382" spans="23:23" x14ac:dyDescent="0.25">
      <c r="W2382" s="287"/>
    </row>
    <row r="2383" spans="23:23" x14ac:dyDescent="0.25">
      <c r="W2383" s="287"/>
    </row>
    <row r="2384" spans="23:23" x14ac:dyDescent="0.25">
      <c r="W2384" s="287"/>
    </row>
    <row r="2385" spans="23:23" x14ac:dyDescent="0.25">
      <c r="W2385" s="287"/>
    </row>
    <row r="2386" spans="23:23" x14ac:dyDescent="0.25">
      <c r="W2386" s="287"/>
    </row>
    <row r="2387" spans="23:23" x14ac:dyDescent="0.25">
      <c r="W2387" s="287"/>
    </row>
    <row r="2388" spans="23:23" x14ac:dyDescent="0.25">
      <c r="W2388" s="287"/>
    </row>
    <row r="2389" spans="23:23" x14ac:dyDescent="0.25">
      <c r="W2389" s="287"/>
    </row>
    <row r="2390" spans="23:23" x14ac:dyDescent="0.25">
      <c r="W2390" s="287"/>
    </row>
    <row r="2391" spans="23:23" x14ac:dyDescent="0.25">
      <c r="W2391" s="287"/>
    </row>
    <row r="2392" spans="23:23" x14ac:dyDescent="0.25">
      <c r="W2392" s="287"/>
    </row>
    <row r="2393" spans="23:23" x14ac:dyDescent="0.25">
      <c r="W2393" s="287"/>
    </row>
    <row r="2394" spans="23:23" x14ac:dyDescent="0.25">
      <c r="W2394" s="287"/>
    </row>
    <row r="2395" spans="23:23" x14ac:dyDescent="0.25">
      <c r="W2395" s="287"/>
    </row>
    <row r="2396" spans="23:23" x14ac:dyDescent="0.25">
      <c r="W2396" s="287"/>
    </row>
    <row r="2397" spans="23:23" x14ac:dyDescent="0.25">
      <c r="W2397" s="287"/>
    </row>
    <row r="2398" spans="23:23" x14ac:dyDescent="0.25">
      <c r="W2398" s="287"/>
    </row>
    <row r="2399" spans="23:23" x14ac:dyDescent="0.25">
      <c r="W2399" s="287"/>
    </row>
    <row r="2400" spans="23:23" x14ac:dyDescent="0.25">
      <c r="W2400" s="287"/>
    </row>
    <row r="2401" spans="23:23" x14ac:dyDescent="0.25">
      <c r="W2401" s="287"/>
    </row>
    <row r="2402" spans="23:23" x14ac:dyDescent="0.25">
      <c r="W2402" s="287"/>
    </row>
    <row r="2403" spans="23:23" x14ac:dyDescent="0.25">
      <c r="W2403" s="287"/>
    </row>
    <row r="2404" spans="23:23" x14ac:dyDescent="0.25">
      <c r="W2404" s="287"/>
    </row>
    <row r="2405" spans="23:23" x14ac:dyDescent="0.25">
      <c r="W2405" s="287"/>
    </row>
    <row r="2406" spans="23:23" x14ac:dyDescent="0.25">
      <c r="W2406" s="287"/>
    </row>
    <row r="2407" spans="23:23" x14ac:dyDescent="0.25">
      <c r="W2407" s="287"/>
    </row>
    <row r="2408" spans="23:23" x14ac:dyDescent="0.25">
      <c r="W2408" s="287"/>
    </row>
    <row r="2409" spans="23:23" x14ac:dyDescent="0.25">
      <c r="W2409" s="287"/>
    </row>
    <row r="2410" spans="23:23" x14ac:dyDescent="0.25">
      <c r="W2410" s="287"/>
    </row>
    <row r="2411" spans="23:23" x14ac:dyDescent="0.25">
      <c r="W2411" s="287"/>
    </row>
    <row r="2412" spans="23:23" x14ac:dyDescent="0.25">
      <c r="W2412" s="287"/>
    </row>
    <row r="2413" spans="23:23" x14ac:dyDescent="0.25">
      <c r="W2413" s="287"/>
    </row>
    <row r="2414" spans="23:23" x14ac:dyDescent="0.25">
      <c r="W2414" s="287"/>
    </row>
    <row r="2415" spans="23:23" x14ac:dyDescent="0.25">
      <c r="W2415" s="287"/>
    </row>
    <row r="2416" spans="23:23" x14ac:dyDescent="0.25">
      <c r="W2416" s="287"/>
    </row>
    <row r="2417" spans="23:23" x14ac:dyDescent="0.25">
      <c r="W2417" s="287"/>
    </row>
    <row r="2418" spans="23:23" x14ac:dyDescent="0.25">
      <c r="W2418" s="287"/>
    </row>
    <row r="2419" spans="23:23" x14ac:dyDescent="0.25">
      <c r="W2419" s="287"/>
    </row>
    <row r="2420" spans="23:23" x14ac:dyDescent="0.25">
      <c r="W2420" s="287"/>
    </row>
    <row r="2421" spans="23:23" x14ac:dyDescent="0.25">
      <c r="W2421" s="287"/>
    </row>
    <row r="2422" spans="23:23" x14ac:dyDescent="0.25">
      <c r="W2422" s="287"/>
    </row>
    <row r="2423" spans="23:23" x14ac:dyDescent="0.25">
      <c r="W2423" s="287"/>
    </row>
    <row r="2424" spans="23:23" x14ac:dyDescent="0.25">
      <c r="W2424" s="287"/>
    </row>
    <row r="2425" spans="23:23" x14ac:dyDescent="0.25">
      <c r="W2425" s="287"/>
    </row>
    <row r="2426" spans="23:23" x14ac:dyDescent="0.25">
      <c r="W2426" s="287"/>
    </row>
    <row r="2427" spans="23:23" x14ac:dyDescent="0.25">
      <c r="W2427" s="287"/>
    </row>
    <row r="2428" spans="23:23" x14ac:dyDescent="0.25">
      <c r="W2428" s="287"/>
    </row>
    <row r="2429" spans="23:23" x14ac:dyDescent="0.25">
      <c r="W2429" s="287"/>
    </row>
    <row r="2430" spans="23:23" x14ac:dyDescent="0.25">
      <c r="W2430" s="287"/>
    </row>
    <row r="2431" spans="23:23" x14ac:dyDescent="0.25">
      <c r="W2431" s="287"/>
    </row>
    <row r="2432" spans="23:23" x14ac:dyDescent="0.25">
      <c r="W2432" s="287"/>
    </row>
    <row r="2433" spans="23:23" x14ac:dyDescent="0.25">
      <c r="W2433" s="287"/>
    </row>
    <row r="2434" spans="23:23" x14ac:dyDescent="0.25">
      <c r="W2434" s="287"/>
    </row>
    <row r="2435" spans="23:23" x14ac:dyDescent="0.25">
      <c r="W2435" s="287"/>
    </row>
    <row r="2436" spans="23:23" x14ac:dyDescent="0.25">
      <c r="W2436" s="287"/>
    </row>
    <row r="2437" spans="23:23" x14ac:dyDescent="0.25">
      <c r="W2437" s="287"/>
    </row>
    <row r="2438" spans="23:23" x14ac:dyDescent="0.25">
      <c r="W2438" s="287"/>
    </row>
    <row r="2439" spans="23:23" x14ac:dyDescent="0.25">
      <c r="W2439" s="287"/>
    </row>
    <row r="2440" spans="23:23" x14ac:dyDescent="0.25">
      <c r="W2440" s="287"/>
    </row>
    <row r="2441" spans="23:23" x14ac:dyDescent="0.25">
      <c r="W2441" s="287"/>
    </row>
    <row r="2442" spans="23:23" x14ac:dyDescent="0.25">
      <c r="W2442" s="287"/>
    </row>
    <row r="2443" spans="23:23" x14ac:dyDescent="0.25">
      <c r="W2443" s="287"/>
    </row>
    <row r="2444" spans="23:23" x14ac:dyDescent="0.25">
      <c r="W2444" s="287"/>
    </row>
    <row r="2445" spans="23:23" x14ac:dyDescent="0.25">
      <c r="W2445" s="287"/>
    </row>
    <row r="2446" spans="23:23" x14ac:dyDescent="0.25">
      <c r="W2446" s="287"/>
    </row>
    <row r="2447" spans="23:23" x14ac:dyDescent="0.25">
      <c r="W2447" s="287"/>
    </row>
    <row r="2448" spans="23:23" x14ac:dyDescent="0.25">
      <c r="W2448" s="287"/>
    </row>
    <row r="2449" spans="23:23" x14ac:dyDescent="0.25">
      <c r="W2449" s="287"/>
    </row>
    <row r="2450" spans="23:23" x14ac:dyDescent="0.25">
      <c r="W2450" s="287"/>
    </row>
    <row r="2451" spans="23:23" x14ac:dyDescent="0.25">
      <c r="W2451" s="287"/>
    </row>
    <row r="2452" spans="23:23" x14ac:dyDescent="0.25">
      <c r="W2452" s="287"/>
    </row>
    <row r="2453" spans="23:23" x14ac:dyDescent="0.25">
      <c r="W2453" s="287"/>
    </row>
    <row r="2454" spans="23:23" x14ac:dyDescent="0.25">
      <c r="W2454" s="287"/>
    </row>
    <row r="2455" spans="23:23" x14ac:dyDescent="0.25">
      <c r="W2455" s="287"/>
    </row>
    <row r="2456" spans="23:23" x14ac:dyDescent="0.25">
      <c r="W2456" s="287"/>
    </row>
    <row r="2457" spans="23:23" x14ac:dyDescent="0.25">
      <c r="W2457" s="287"/>
    </row>
    <row r="2458" spans="23:23" x14ac:dyDescent="0.25">
      <c r="W2458" s="287"/>
    </row>
    <row r="2459" spans="23:23" x14ac:dyDescent="0.25">
      <c r="W2459" s="287"/>
    </row>
    <row r="2460" spans="23:23" x14ac:dyDescent="0.25">
      <c r="W2460" s="287"/>
    </row>
    <row r="2461" spans="23:23" x14ac:dyDescent="0.25">
      <c r="W2461" s="287"/>
    </row>
    <row r="2462" spans="23:23" x14ac:dyDescent="0.25">
      <c r="W2462" s="287"/>
    </row>
    <row r="2463" spans="23:23" x14ac:dyDescent="0.25">
      <c r="W2463" s="287"/>
    </row>
    <row r="2464" spans="23:23" x14ac:dyDescent="0.25">
      <c r="W2464" s="287"/>
    </row>
    <row r="2465" spans="23:23" x14ac:dyDescent="0.25">
      <c r="W2465" s="287"/>
    </row>
    <row r="2466" spans="23:23" x14ac:dyDescent="0.25">
      <c r="W2466" s="287"/>
    </row>
    <row r="2467" spans="23:23" x14ac:dyDescent="0.25">
      <c r="W2467" s="287"/>
    </row>
    <row r="2468" spans="23:23" x14ac:dyDescent="0.25">
      <c r="W2468" s="287"/>
    </row>
    <row r="2469" spans="23:23" x14ac:dyDescent="0.25">
      <c r="W2469" s="287"/>
    </row>
    <row r="2470" spans="23:23" x14ac:dyDescent="0.25">
      <c r="W2470" s="287"/>
    </row>
    <row r="2471" spans="23:23" x14ac:dyDescent="0.25">
      <c r="W2471" s="287"/>
    </row>
    <row r="2472" spans="23:23" x14ac:dyDescent="0.25">
      <c r="W2472" s="287"/>
    </row>
    <row r="2473" spans="23:23" x14ac:dyDescent="0.25">
      <c r="W2473" s="287"/>
    </row>
    <row r="2474" spans="23:23" x14ac:dyDescent="0.25">
      <c r="W2474" s="287"/>
    </row>
    <row r="2475" spans="23:23" x14ac:dyDescent="0.25">
      <c r="W2475" s="287"/>
    </row>
    <row r="2476" spans="23:23" x14ac:dyDescent="0.25">
      <c r="W2476" s="287"/>
    </row>
    <row r="2477" spans="23:23" x14ac:dyDescent="0.25">
      <c r="W2477" s="287"/>
    </row>
    <row r="2478" spans="23:23" x14ac:dyDescent="0.25">
      <c r="W2478" s="287"/>
    </row>
    <row r="2479" spans="23:23" x14ac:dyDescent="0.25">
      <c r="W2479" s="287"/>
    </row>
    <row r="2480" spans="23:23" x14ac:dyDescent="0.25">
      <c r="W2480" s="287"/>
    </row>
    <row r="2481" spans="23:23" x14ac:dyDescent="0.25">
      <c r="W2481" s="287"/>
    </row>
    <row r="2482" spans="23:23" x14ac:dyDescent="0.25">
      <c r="W2482" s="287"/>
    </row>
    <row r="2483" spans="23:23" x14ac:dyDescent="0.25">
      <c r="W2483" s="287"/>
    </row>
    <row r="2484" spans="23:23" x14ac:dyDescent="0.25">
      <c r="W2484" s="287"/>
    </row>
    <row r="2485" spans="23:23" x14ac:dyDescent="0.25">
      <c r="W2485" s="287"/>
    </row>
    <row r="2486" spans="23:23" x14ac:dyDescent="0.25">
      <c r="W2486" s="287"/>
    </row>
    <row r="2487" spans="23:23" x14ac:dyDescent="0.25">
      <c r="W2487" s="287"/>
    </row>
    <row r="2488" spans="23:23" x14ac:dyDescent="0.25">
      <c r="W2488" s="287"/>
    </row>
    <row r="2489" spans="23:23" x14ac:dyDescent="0.25">
      <c r="W2489" s="287"/>
    </row>
    <row r="2490" spans="23:23" x14ac:dyDescent="0.25">
      <c r="W2490" s="287"/>
    </row>
    <row r="2491" spans="23:23" x14ac:dyDescent="0.25">
      <c r="W2491" s="287"/>
    </row>
    <row r="2492" spans="23:23" x14ac:dyDescent="0.25">
      <c r="W2492" s="287"/>
    </row>
    <row r="2493" spans="23:23" x14ac:dyDescent="0.25">
      <c r="W2493" s="287"/>
    </row>
    <row r="2494" spans="23:23" x14ac:dyDescent="0.25">
      <c r="W2494" s="287"/>
    </row>
    <row r="2495" spans="23:23" x14ac:dyDescent="0.25">
      <c r="W2495" s="287"/>
    </row>
    <row r="2496" spans="23:23" x14ac:dyDescent="0.25">
      <c r="W2496" s="287"/>
    </row>
    <row r="2497" spans="23:23" x14ac:dyDescent="0.25">
      <c r="W2497" s="287"/>
    </row>
    <row r="2498" spans="23:23" x14ac:dyDescent="0.25">
      <c r="W2498" s="287"/>
    </row>
    <row r="2499" spans="23:23" x14ac:dyDescent="0.25">
      <c r="W2499" s="287"/>
    </row>
    <row r="2500" spans="23:23" x14ac:dyDescent="0.25">
      <c r="W2500" s="287"/>
    </row>
    <row r="2501" spans="23:23" x14ac:dyDescent="0.25">
      <c r="W2501" s="287"/>
    </row>
    <row r="2502" spans="23:23" x14ac:dyDescent="0.25">
      <c r="W2502" s="287"/>
    </row>
    <row r="2503" spans="23:23" x14ac:dyDescent="0.25">
      <c r="W2503" s="287"/>
    </row>
    <row r="2504" spans="23:23" x14ac:dyDescent="0.25">
      <c r="W2504" s="287"/>
    </row>
    <row r="2505" spans="23:23" x14ac:dyDescent="0.25">
      <c r="W2505" s="287"/>
    </row>
    <row r="2506" spans="23:23" x14ac:dyDescent="0.25">
      <c r="W2506" s="287"/>
    </row>
    <row r="2507" spans="23:23" x14ac:dyDescent="0.25">
      <c r="W2507" s="287"/>
    </row>
    <row r="2508" spans="23:23" x14ac:dyDescent="0.25">
      <c r="W2508" s="287"/>
    </row>
    <row r="2509" spans="23:23" x14ac:dyDescent="0.25">
      <c r="W2509" s="287"/>
    </row>
    <row r="2510" spans="23:23" x14ac:dyDescent="0.25">
      <c r="W2510" s="287"/>
    </row>
    <row r="2511" spans="23:23" x14ac:dyDescent="0.25">
      <c r="W2511" s="287"/>
    </row>
    <row r="2512" spans="23:23" x14ac:dyDescent="0.25">
      <c r="W2512" s="287"/>
    </row>
    <row r="2513" spans="23:23" x14ac:dyDescent="0.25">
      <c r="W2513" s="287"/>
    </row>
    <row r="2514" spans="23:23" x14ac:dyDescent="0.25">
      <c r="W2514" s="287"/>
    </row>
    <row r="2515" spans="23:23" x14ac:dyDescent="0.25">
      <c r="W2515" s="287"/>
    </row>
    <row r="2516" spans="23:23" x14ac:dyDescent="0.25">
      <c r="W2516" s="287"/>
    </row>
    <row r="2517" spans="23:23" x14ac:dyDescent="0.25">
      <c r="W2517" s="287"/>
    </row>
    <row r="2518" spans="23:23" x14ac:dyDescent="0.25">
      <c r="W2518" s="287"/>
    </row>
    <row r="2519" spans="23:23" x14ac:dyDescent="0.25">
      <c r="W2519" s="287"/>
    </row>
    <row r="2520" spans="23:23" x14ac:dyDescent="0.25">
      <c r="W2520" s="287"/>
    </row>
    <row r="2521" spans="23:23" x14ac:dyDescent="0.25">
      <c r="W2521" s="287"/>
    </row>
    <row r="2522" spans="23:23" x14ac:dyDescent="0.25">
      <c r="W2522" s="287"/>
    </row>
    <row r="2523" spans="23:23" x14ac:dyDescent="0.25">
      <c r="W2523" s="287"/>
    </row>
    <row r="2524" spans="23:23" x14ac:dyDescent="0.25">
      <c r="W2524" s="287"/>
    </row>
    <row r="2525" spans="23:23" x14ac:dyDescent="0.25">
      <c r="W2525" s="287"/>
    </row>
    <row r="2526" spans="23:23" x14ac:dyDescent="0.25">
      <c r="W2526" s="287"/>
    </row>
    <row r="2527" spans="23:23" x14ac:dyDescent="0.25">
      <c r="W2527" s="287"/>
    </row>
    <row r="2528" spans="23:23" x14ac:dyDescent="0.25">
      <c r="W2528" s="287"/>
    </row>
    <row r="2529" spans="23:23" x14ac:dyDescent="0.25">
      <c r="W2529" s="287"/>
    </row>
    <row r="2530" spans="23:23" x14ac:dyDescent="0.25">
      <c r="W2530" s="287"/>
    </row>
    <row r="2531" spans="23:23" x14ac:dyDescent="0.25">
      <c r="W2531" s="287"/>
    </row>
    <row r="2532" spans="23:23" x14ac:dyDescent="0.25">
      <c r="W2532" s="287"/>
    </row>
    <row r="2533" spans="23:23" x14ac:dyDescent="0.25">
      <c r="W2533" s="287"/>
    </row>
    <row r="2534" spans="23:23" x14ac:dyDescent="0.25">
      <c r="W2534" s="287"/>
    </row>
    <row r="2535" spans="23:23" x14ac:dyDescent="0.25">
      <c r="W2535" s="287"/>
    </row>
    <row r="2536" spans="23:23" x14ac:dyDescent="0.25">
      <c r="W2536" s="287"/>
    </row>
    <row r="2537" spans="23:23" x14ac:dyDescent="0.25">
      <c r="W2537" s="287"/>
    </row>
    <row r="2538" spans="23:23" x14ac:dyDescent="0.25">
      <c r="W2538" s="287"/>
    </row>
    <row r="2539" spans="23:23" x14ac:dyDescent="0.25">
      <c r="W2539" s="287"/>
    </row>
    <row r="2540" spans="23:23" x14ac:dyDescent="0.25">
      <c r="W2540" s="287"/>
    </row>
    <row r="2541" spans="23:23" x14ac:dyDescent="0.25">
      <c r="W2541" s="287"/>
    </row>
    <row r="2542" spans="23:23" x14ac:dyDescent="0.25">
      <c r="W2542" s="287"/>
    </row>
    <row r="2543" spans="23:23" x14ac:dyDescent="0.25">
      <c r="W2543" s="287"/>
    </row>
    <row r="2544" spans="23:23" x14ac:dyDescent="0.25">
      <c r="W2544" s="287"/>
    </row>
    <row r="2545" spans="23:23" x14ac:dyDescent="0.25">
      <c r="W2545" s="287"/>
    </row>
    <row r="2546" spans="23:23" x14ac:dyDescent="0.25">
      <c r="W2546" s="287"/>
    </row>
    <row r="2547" spans="23:23" x14ac:dyDescent="0.25">
      <c r="W2547" s="287"/>
    </row>
    <row r="2548" spans="23:23" x14ac:dyDescent="0.25">
      <c r="W2548" s="287"/>
    </row>
    <row r="2549" spans="23:23" x14ac:dyDescent="0.25">
      <c r="W2549" s="287"/>
    </row>
    <row r="2550" spans="23:23" x14ac:dyDescent="0.25">
      <c r="W2550" s="287"/>
    </row>
    <row r="2551" spans="23:23" x14ac:dyDescent="0.25">
      <c r="W2551" s="287"/>
    </row>
    <row r="2552" spans="23:23" x14ac:dyDescent="0.25">
      <c r="W2552" s="287"/>
    </row>
    <row r="2553" spans="23:23" x14ac:dyDescent="0.25">
      <c r="W2553" s="287"/>
    </row>
    <row r="2554" spans="23:23" x14ac:dyDescent="0.25">
      <c r="W2554" s="287"/>
    </row>
    <row r="2555" spans="23:23" x14ac:dyDescent="0.25">
      <c r="W2555" s="287"/>
    </row>
    <row r="2556" spans="23:23" x14ac:dyDescent="0.25">
      <c r="W2556" s="287"/>
    </row>
    <row r="2557" spans="23:23" x14ac:dyDescent="0.25">
      <c r="W2557" s="287"/>
    </row>
    <row r="2558" spans="23:23" x14ac:dyDescent="0.25">
      <c r="W2558" s="287"/>
    </row>
    <row r="2559" spans="23:23" x14ac:dyDescent="0.25">
      <c r="W2559" s="287"/>
    </row>
    <row r="2560" spans="23:23" x14ac:dyDescent="0.25">
      <c r="W2560" s="287"/>
    </row>
    <row r="2561" spans="23:23" x14ac:dyDescent="0.25">
      <c r="W2561" s="287"/>
    </row>
    <row r="2562" spans="23:23" x14ac:dyDescent="0.25">
      <c r="W2562" s="287"/>
    </row>
    <row r="2563" spans="23:23" x14ac:dyDescent="0.25">
      <c r="W2563" s="287"/>
    </row>
    <row r="2564" spans="23:23" x14ac:dyDescent="0.25">
      <c r="W2564" s="287"/>
    </row>
    <row r="2565" spans="23:23" x14ac:dyDescent="0.25">
      <c r="W2565" s="287"/>
    </row>
    <row r="2566" spans="23:23" x14ac:dyDescent="0.25">
      <c r="W2566" s="287"/>
    </row>
    <row r="2567" spans="23:23" x14ac:dyDescent="0.25">
      <c r="W2567" s="287"/>
    </row>
    <row r="2568" spans="23:23" x14ac:dyDescent="0.25">
      <c r="W2568" s="287"/>
    </row>
    <row r="2569" spans="23:23" x14ac:dyDescent="0.25">
      <c r="W2569" s="287"/>
    </row>
    <row r="2570" spans="23:23" x14ac:dyDescent="0.25">
      <c r="W2570" s="287"/>
    </row>
    <row r="2571" spans="23:23" x14ac:dyDescent="0.25">
      <c r="W2571" s="287"/>
    </row>
    <row r="2572" spans="23:23" x14ac:dyDescent="0.25">
      <c r="W2572" s="287"/>
    </row>
    <row r="2573" spans="23:23" x14ac:dyDescent="0.25">
      <c r="W2573" s="287"/>
    </row>
    <row r="2574" spans="23:23" x14ac:dyDescent="0.25">
      <c r="W2574" s="287"/>
    </row>
    <row r="2575" spans="23:23" x14ac:dyDescent="0.25">
      <c r="W2575" s="287"/>
    </row>
    <row r="2576" spans="23:23" x14ac:dyDescent="0.25">
      <c r="W2576" s="287"/>
    </row>
    <row r="2577" spans="23:23" x14ac:dyDescent="0.25">
      <c r="W2577" s="287"/>
    </row>
    <row r="2578" spans="23:23" x14ac:dyDescent="0.25">
      <c r="W2578" s="287"/>
    </row>
    <row r="2579" spans="23:23" x14ac:dyDescent="0.25">
      <c r="W2579" s="287"/>
    </row>
    <row r="2580" spans="23:23" x14ac:dyDescent="0.25">
      <c r="W2580" s="287"/>
    </row>
    <row r="2581" spans="23:23" x14ac:dyDescent="0.25">
      <c r="W2581" s="287"/>
    </row>
    <row r="2582" spans="23:23" x14ac:dyDescent="0.25">
      <c r="W2582" s="287"/>
    </row>
    <row r="2583" spans="23:23" x14ac:dyDescent="0.25">
      <c r="W2583" s="287"/>
    </row>
    <row r="2584" spans="23:23" x14ac:dyDescent="0.25">
      <c r="W2584" s="287"/>
    </row>
    <row r="2585" spans="23:23" x14ac:dyDescent="0.25">
      <c r="W2585" s="287"/>
    </row>
    <row r="2586" spans="23:23" x14ac:dyDescent="0.25">
      <c r="W2586" s="287"/>
    </row>
    <row r="2587" spans="23:23" x14ac:dyDescent="0.25">
      <c r="W2587" s="287"/>
    </row>
    <row r="2588" spans="23:23" x14ac:dyDescent="0.25">
      <c r="W2588" s="287"/>
    </row>
    <row r="2589" spans="23:23" x14ac:dyDescent="0.25">
      <c r="W2589" s="287"/>
    </row>
    <row r="2590" spans="23:23" x14ac:dyDescent="0.25">
      <c r="W2590" s="287"/>
    </row>
    <row r="2591" spans="23:23" x14ac:dyDescent="0.25">
      <c r="W2591" s="287"/>
    </row>
    <row r="2592" spans="23:23" x14ac:dyDescent="0.25">
      <c r="W2592" s="287"/>
    </row>
    <row r="2593" spans="23:23" x14ac:dyDescent="0.25">
      <c r="W2593" s="287"/>
    </row>
    <row r="2594" spans="23:23" x14ac:dyDescent="0.25">
      <c r="W2594" s="287"/>
    </row>
    <row r="2595" spans="23:23" x14ac:dyDescent="0.25">
      <c r="W2595" s="287"/>
    </row>
    <row r="2596" spans="23:23" x14ac:dyDescent="0.25">
      <c r="W2596" s="287"/>
    </row>
    <row r="2597" spans="23:23" x14ac:dyDescent="0.25">
      <c r="W2597" s="287"/>
    </row>
    <row r="2598" spans="23:23" x14ac:dyDescent="0.25">
      <c r="W2598" s="287"/>
    </row>
    <row r="2599" spans="23:23" x14ac:dyDescent="0.25">
      <c r="W2599" s="287"/>
    </row>
    <row r="2600" spans="23:23" x14ac:dyDescent="0.25">
      <c r="W2600" s="287"/>
    </row>
    <row r="2601" spans="23:23" x14ac:dyDescent="0.25">
      <c r="W2601" s="287"/>
    </row>
    <row r="2602" spans="23:23" x14ac:dyDescent="0.25">
      <c r="W2602" s="287"/>
    </row>
    <row r="2603" spans="23:23" x14ac:dyDescent="0.25">
      <c r="W2603" s="287"/>
    </row>
    <row r="2604" spans="23:23" x14ac:dyDescent="0.25">
      <c r="W2604" s="287"/>
    </row>
    <row r="2605" spans="23:23" x14ac:dyDescent="0.25">
      <c r="W2605" s="287"/>
    </row>
    <row r="2606" spans="23:23" x14ac:dyDescent="0.25">
      <c r="W2606" s="287"/>
    </row>
    <row r="2607" spans="23:23" x14ac:dyDescent="0.25">
      <c r="W2607" s="287"/>
    </row>
    <row r="2608" spans="23:23" x14ac:dyDescent="0.25">
      <c r="W2608" s="287"/>
    </row>
    <row r="2609" spans="23:23" x14ac:dyDescent="0.25">
      <c r="W2609" s="287"/>
    </row>
    <row r="2610" spans="23:23" x14ac:dyDescent="0.25">
      <c r="W2610" s="287"/>
    </row>
    <row r="2611" spans="23:23" x14ac:dyDescent="0.25">
      <c r="W2611" s="287"/>
    </row>
    <row r="2612" spans="23:23" x14ac:dyDescent="0.25">
      <c r="W2612" s="287"/>
    </row>
    <row r="2613" spans="23:23" x14ac:dyDescent="0.25">
      <c r="W2613" s="287"/>
    </row>
    <row r="2614" spans="23:23" x14ac:dyDescent="0.25">
      <c r="W2614" s="287"/>
    </row>
    <row r="2615" spans="23:23" x14ac:dyDescent="0.25">
      <c r="W2615" s="287"/>
    </row>
    <row r="2616" spans="23:23" x14ac:dyDescent="0.25">
      <c r="W2616" s="287"/>
    </row>
    <row r="2617" spans="23:23" x14ac:dyDescent="0.25">
      <c r="W2617" s="287"/>
    </row>
    <row r="2618" spans="23:23" x14ac:dyDescent="0.25">
      <c r="W2618" s="287"/>
    </row>
    <row r="2619" spans="23:23" x14ac:dyDescent="0.25">
      <c r="W2619" s="287"/>
    </row>
    <row r="2620" spans="23:23" x14ac:dyDescent="0.25">
      <c r="W2620" s="287"/>
    </row>
    <row r="2621" spans="23:23" x14ac:dyDescent="0.25">
      <c r="W2621" s="287"/>
    </row>
    <row r="2622" spans="23:23" x14ac:dyDescent="0.25">
      <c r="W2622" s="287"/>
    </row>
    <row r="2623" spans="23:23" x14ac:dyDescent="0.25">
      <c r="W2623" s="287"/>
    </row>
    <row r="2624" spans="23:23" x14ac:dyDescent="0.25">
      <c r="W2624" s="287"/>
    </row>
    <row r="2625" spans="23:23" x14ac:dyDescent="0.25">
      <c r="W2625" s="287"/>
    </row>
    <row r="2626" spans="23:23" x14ac:dyDescent="0.25">
      <c r="W2626" s="287"/>
    </row>
    <row r="2627" spans="23:23" x14ac:dyDescent="0.25">
      <c r="W2627" s="287"/>
    </row>
    <row r="2628" spans="23:23" x14ac:dyDescent="0.25">
      <c r="W2628" s="287"/>
    </row>
    <row r="2629" spans="23:23" x14ac:dyDescent="0.25">
      <c r="W2629" s="287"/>
    </row>
    <row r="2630" spans="23:23" x14ac:dyDescent="0.25">
      <c r="W2630" s="287"/>
    </row>
    <row r="2631" spans="23:23" x14ac:dyDescent="0.25">
      <c r="W2631" s="287"/>
    </row>
    <row r="2632" spans="23:23" x14ac:dyDescent="0.25">
      <c r="W2632" s="287"/>
    </row>
    <row r="2633" spans="23:23" x14ac:dyDescent="0.25">
      <c r="W2633" s="287"/>
    </row>
    <row r="2634" spans="23:23" x14ac:dyDescent="0.25">
      <c r="W2634" s="287"/>
    </row>
    <row r="2635" spans="23:23" x14ac:dyDescent="0.25">
      <c r="W2635" s="287"/>
    </row>
    <row r="2636" spans="23:23" x14ac:dyDescent="0.25">
      <c r="W2636" s="287"/>
    </row>
    <row r="2637" spans="23:23" x14ac:dyDescent="0.25">
      <c r="W2637" s="287"/>
    </row>
    <row r="2638" spans="23:23" x14ac:dyDescent="0.25">
      <c r="W2638" s="287"/>
    </row>
    <row r="2639" spans="23:23" x14ac:dyDescent="0.25">
      <c r="W2639" s="287"/>
    </row>
    <row r="2640" spans="23:23" x14ac:dyDescent="0.25">
      <c r="W2640" s="287"/>
    </row>
    <row r="2641" spans="23:23" x14ac:dyDescent="0.25">
      <c r="W2641" s="287"/>
    </row>
    <row r="2642" spans="23:23" x14ac:dyDescent="0.25">
      <c r="W2642" s="287"/>
    </row>
    <row r="2643" spans="23:23" x14ac:dyDescent="0.25">
      <c r="W2643" s="287"/>
    </row>
    <row r="2644" spans="23:23" x14ac:dyDescent="0.25">
      <c r="W2644" s="287"/>
    </row>
    <row r="2645" spans="23:23" x14ac:dyDescent="0.25">
      <c r="W2645" s="287"/>
    </row>
    <row r="2646" spans="23:23" x14ac:dyDescent="0.25">
      <c r="W2646" s="287"/>
    </row>
    <row r="2647" spans="23:23" x14ac:dyDescent="0.25">
      <c r="W2647" s="287"/>
    </row>
    <row r="2648" spans="23:23" x14ac:dyDescent="0.25">
      <c r="W2648" s="287"/>
    </row>
    <row r="2649" spans="23:23" x14ac:dyDescent="0.25">
      <c r="W2649" s="287"/>
    </row>
    <row r="2650" spans="23:23" x14ac:dyDescent="0.25">
      <c r="W2650" s="287"/>
    </row>
    <row r="2651" spans="23:23" x14ac:dyDescent="0.25">
      <c r="W2651" s="287"/>
    </row>
    <row r="2652" spans="23:23" x14ac:dyDescent="0.25">
      <c r="W2652" s="287"/>
    </row>
    <row r="2653" spans="23:23" x14ac:dyDescent="0.25">
      <c r="W2653" s="287"/>
    </row>
    <row r="2654" spans="23:23" x14ac:dyDescent="0.25">
      <c r="W2654" s="287"/>
    </row>
    <row r="2655" spans="23:23" x14ac:dyDescent="0.25">
      <c r="W2655" s="287"/>
    </row>
    <row r="2656" spans="23:23" x14ac:dyDescent="0.25">
      <c r="W2656" s="287"/>
    </row>
    <row r="2657" spans="23:23" x14ac:dyDescent="0.25">
      <c r="W2657" s="287"/>
    </row>
    <row r="2658" spans="23:23" x14ac:dyDescent="0.25">
      <c r="W2658" s="287"/>
    </row>
    <row r="2659" spans="23:23" x14ac:dyDescent="0.25">
      <c r="W2659" s="287"/>
    </row>
    <row r="2660" spans="23:23" x14ac:dyDescent="0.25">
      <c r="W2660" s="287"/>
    </row>
    <row r="2661" spans="23:23" x14ac:dyDescent="0.25">
      <c r="W2661" s="287"/>
    </row>
    <row r="2662" spans="23:23" x14ac:dyDescent="0.25">
      <c r="W2662" s="287"/>
    </row>
    <row r="2663" spans="23:23" x14ac:dyDescent="0.25">
      <c r="W2663" s="287"/>
    </row>
    <row r="2664" spans="23:23" x14ac:dyDescent="0.25">
      <c r="W2664" s="287"/>
    </row>
    <row r="2665" spans="23:23" x14ac:dyDescent="0.25">
      <c r="W2665" s="287"/>
    </row>
    <row r="2666" spans="23:23" x14ac:dyDescent="0.25">
      <c r="W2666" s="287"/>
    </row>
    <row r="2667" spans="23:23" x14ac:dyDescent="0.25">
      <c r="W2667" s="287"/>
    </row>
    <row r="2668" spans="23:23" x14ac:dyDescent="0.25">
      <c r="W2668" s="287"/>
    </row>
    <row r="2669" spans="23:23" x14ac:dyDescent="0.25">
      <c r="W2669" s="287"/>
    </row>
    <row r="2670" spans="23:23" x14ac:dyDescent="0.25">
      <c r="W2670" s="287"/>
    </row>
    <row r="2671" spans="23:23" x14ac:dyDescent="0.25">
      <c r="W2671" s="287"/>
    </row>
    <row r="2672" spans="23:23" x14ac:dyDescent="0.25">
      <c r="W2672" s="287"/>
    </row>
    <row r="2673" spans="23:23" x14ac:dyDescent="0.25">
      <c r="W2673" s="287"/>
    </row>
    <row r="2674" spans="23:23" x14ac:dyDescent="0.25">
      <c r="W2674" s="287"/>
    </row>
    <row r="2675" spans="23:23" x14ac:dyDescent="0.25">
      <c r="W2675" s="287"/>
    </row>
    <row r="2676" spans="23:23" x14ac:dyDescent="0.25">
      <c r="W2676" s="287"/>
    </row>
    <row r="2677" spans="23:23" x14ac:dyDescent="0.25">
      <c r="W2677" s="287"/>
    </row>
    <row r="2678" spans="23:23" x14ac:dyDescent="0.25">
      <c r="W2678" s="287"/>
    </row>
    <row r="2679" spans="23:23" x14ac:dyDescent="0.25">
      <c r="W2679" s="287"/>
    </row>
    <row r="2680" spans="23:23" x14ac:dyDescent="0.25">
      <c r="W2680" s="287"/>
    </row>
    <row r="2681" spans="23:23" x14ac:dyDescent="0.25">
      <c r="W2681" s="287"/>
    </row>
    <row r="2682" spans="23:23" x14ac:dyDescent="0.25">
      <c r="W2682" s="287"/>
    </row>
    <row r="2683" spans="23:23" x14ac:dyDescent="0.25">
      <c r="W2683" s="287"/>
    </row>
    <row r="2684" spans="23:23" x14ac:dyDescent="0.25">
      <c r="W2684" s="287"/>
    </row>
    <row r="2685" spans="23:23" x14ac:dyDescent="0.25">
      <c r="W2685" s="287"/>
    </row>
    <row r="2686" spans="23:23" x14ac:dyDescent="0.25">
      <c r="W2686" s="287"/>
    </row>
    <row r="2687" spans="23:23" x14ac:dyDescent="0.25">
      <c r="W2687" s="287"/>
    </row>
    <row r="2688" spans="23:23" x14ac:dyDescent="0.25">
      <c r="W2688" s="287"/>
    </row>
    <row r="2689" spans="23:23" x14ac:dyDescent="0.25">
      <c r="W2689" s="287"/>
    </row>
    <row r="2690" spans="23:23" x14ac:dyDescent="0.25">
      <c r="W2690" s="287"/>
    </row>
    <row r="2691" spans="23:23" x14ac:dyDescent="0.25">
      <c r="W2691" s="287"/>
    </row>
    <row r="2692" spans="23:23" x14ac:dyDescent="0.25">
      <c r="W2692" s="287"/>
    </row>
    <row r="2693" spans="23:23" x14ac:dyDescent="0.25">
      <c r="W2693" s="287"/>
    </row>
    <row r="2694" spans="23:23" x14ac:dyDescent="0.25">
      <c r="W2694" s="287"/>
    </row>
    <row r="2695" spans="23:23" x14ac:dyDescent="0.25">
      <c r="W2695" s="287"/>
    </row>
    <row r="2696" spans="23:23" x14ac:dyDescent="0.25">
      <c r="W2696" s="287"/>
    </row>
    <row r="2697" spans="23:23" x14ac:dyDescent="0.25">
      <c r="W2697" s="287"/>
    </row>
    <row r="2698" spans="23:23" x14ac:dyDescent="0.25">
      <c r="W2698" s="287"/>
    </row>
    <row r="2699" spans="23:23" x14ac:dyDescent="0.25">
      <c r="W2699" s="287"/>
    </row>
    <row r="2700" spans="23:23" x14ac:dyDescent="0.25">
      <c r="W2700" s="287"/>
    </row>
    <row r="2701" spans="23:23" x14ac:dyDescent="0.25">
      <c r="W2701" s="287"/>
    </row>
    <row r="2702" spans="23:23" x14ac:dyDescent="0.25">
      <c r="W2702" s="287"/>
    </row>
    <row r="2703" spans="23:23" x14ac:dyDescent="0.25">
      <c r="W2703" s="287"/>
    </row>
    <row r="2704" spans="23:23" x14ac:dyDescent="0.25">
      <c r="W2704" s="287"/>
    </row>
    <row r="2705" spans="23:23" x14ac:dyDescent="0.25">
      <c r="W2705" s="287"/>
    </row>
    <row r="2706" spans="23:23" x14ac:dyDescent="0.25">
      <c r="W2706" s="287"/>
    </row>
    <row r="2707" spans="23:23" x14ac:dyDescent="0.25">
      <c r="W2707" s="287"/>
    </row>
    <row r="2708" spans="23:23" x14ac:dyDescent="0.25">
      <c r="W2708" s="287"/>
    </row>
    <row r="2709" spans="23:23" x14ac:dyDescent="0.25">
      <c r="W2709" s="287"/>
    </row>
    <row r="2710" spans="23:23" x14ac:dyDescent="0.25">
      <c r="W2710" s="287"/>
    </row>
    <row r="2711" spans="23:23" x14ac:dyDescent="0.25">
      <c r="W2711" s="287"/>
    </row>
    <row r="2712" spans="23:23" x14ac:dyDescent="0.25">
      <c r="W2712" s="287"/>
    </row>
    <row r="2713" spans="23:23" x14ac:dyDescent="0.25">
      <c r="W2713" s="287"/>
    </row>
    <row r="2714" spans="23:23" x14ac:dyDescent="0.25">
      <c r="W2714" s="287"/>
    </row>
    <row r="2715" spans="23:23" x14ac:dyDescent="0.25">
      <c r="W2715" s="287"/>
    </row>
    <row r="2716" spans="23:23" x14ac:dyDescent="0.25">
      <c r="W2716" s="287"/>
    </row>
    <row r="2717" spans="23:23" x14ac:dyDescent="0.25">
      <c r="W2717" s="287"/>
    </row>
    <row r="2718" spans="23:23" x14ac:dyDescent="0.25">
      <c r="W2718" s="287"/>
    </row>
    <row r="2719" spans="23:23" x14ac:dyDescent="0.25">
      <c r="W2719" s="287"/>
    </row>
    <row r="2720" spans="23:23" x14ac:dyDescent="0.25">
      <c r="W2720" s="287"/>
    </row>
    <row r="2721" spans="23:23" x14ac:dyDescent="0.25">
      <c r="W2721" s="287"/>
    </row>
    <row r="2722" spans="23:23" x14ac:dyDescent="0.25">
      <c r="W2722" s="287"/>
    </row>
    <row r="2723" spans="23:23" x14ac:dyDescent="0.25">
      <c r="W2723" s="287"/>
    </row>
    <row r="2724" spans="23:23" x14ac:dyDescent="0.25">
      <c r="W2724" s="287"/>
    </row>
    <row r="2725" spans="23:23" x14ac:dyDescent="0.25">
      <c r="W2725" s="287"/>
    </row>
    <row r="2726" spans="23:23" x14ac:dyDescent="0.25">
      <c r="W2726" s="287"/>
    </row>
    <row r="2727" spans="23:23" x14ac:dyDescent="0.25">
      <c r="W2727" s="287"/>
    </row>
    <row r="2728" spans="23:23" x14ac:dyDescent="0.25">
      <c r="W2728" s="287"/>
    </row>
    <row r="2729" spans="23:23" x14ac:dyDescent="0.25">
      <c r="W2729" s="287"/>
    </row>
    <row r="2730" spans="23:23" x14ac:dyDescent="0.25">
      <c r="W2730" s="287"/>
    </row>
    <row r="2731" spans="23:23" x14ac:dyDescent="0.25">
      <c r="W2731" s="287"/>
    </row>
    <row r="2732" spans="23:23" x14ac:dyDescent="0.25">
      <c r="W2732" s="287"/>
    </row>
    <row r="2733" spans="23:23" x14ac:dyDescent="0.25">
      <c r="W2733" s="287"/>
    </row>
    <row r="2734" spans="23:23" x14ac:dyDescent="0.25">
      <c r="W2734" s="287"/>
    </row>
    <row r="2735" spans="23:23" x14ac:dyDescent="0.25">
      <c r="W2735" s="287"/>
    </row>
    <row r="2736" spans="23:23" x14ac:dyDescent="0.25">
      <c r="W2736" s="287"/>
    </row>
    <row r="2737" spans="23:23" x14ac:dyDescent="0.25">
      <c r="W2737" s="287"/>
    </row>
    <row r="2738" spans="23:23" x14ac:dyDescent="0.25">
      <c r="W2738" s="287"/>
    </row>
    <row r="2739" spans="23:23" x14ac:dyDescent="0.25">
      <c r="W2739" s="287"/>
    </row>
    <row r="2740" spans="23:23" x14ac:dyDescent="0.25">
      <c r="W2740" s="287"/>
    </row>
    <row r="2741" spans="23:23" x14ac:dyDescent="0.25">
      <c r="W2741" s="287"/>
    </row>
    <row r="2742" spans="23:23" x14ac:dyDescent="0.25">
      <c r="W2742" s="287"/>
    </row>
    <row r="2743" spans="23:23" x14ac:dyDescent="0.25">
      <c r="W2743" s="287"/>
    </row>
    <row r="2744" spans="23:23" x14ac:dyDescent="0.25">
      <c r="W2744" s="287"/>
    </row>
    <row r="2745" spans="23:23" x14ac:dyDescent="0.25">
      <c r="W2745" s="287"/>
    </row>
    <row r="2746" spans="23:23" x14ac:dyDescent="0.25">
      <c r="W2746" s="287"/>
    </row>
    <row r="2747" spans="23:23" x14ac:dyDescent="0.25">
      <c r="W2747" s="287"/>
    </row>
    <row r="2748" spans="23:23" x14ac:dyDescent="0.25">
      <c r="W2748" s="287"/>
    </row>
    <row r="2749" spans="23:23" x14ac:dyDescent="0.25">
      <c r="W2749" s="287"/>
    </row>
    <row r="2750" spans="23:23" x14ac:dyDescent="0.25">
      <c r="W2750" s="287"/>
    </row>
    <row r="2751" spans="23:23" x14ac:dyDescent="0.25">
      <c r="W2751" s="287"/>
    </row>
    <row r="2752" spans="23:23" x14ac:dyDescent="0.25">
      <c r="W2752" s="287"/>
    </row>
    <row r="2753" spans="23:23" x14ac:dyDescent="0.25">
      <c r="W2753" s="287"/>
    </row>
    <row r="2754" spans="23:23" x14ac:dyDescent="0.25">
      <c r="W2754" s="287"/>
    </row>
    <row r="2755" spans="23:23" x14ac:dyDescent="0.25">
      <c r="W2755" s="287"/>
    </row>
    <row r="2756" spans="23:23" x14ac:dyDescent="0.25">
      <c r="W2756" s="287"/>
    </row>
    <row r="2757" spans="23:23" x14ac:dyDescent="0.25">
      <c r="W2757" s="287"/>
    </row>
    <row r="2758" spans="23:23" x14ac:dyDescent="0.25">
      <c r="W2758" s="287"/>
    </row>
    <row r="2759" spans="23:23" x14ac:dyDescent="0.25">
      <c r="W2759" s="287"/>
    </row>
    <row r="2760" spans="23:23" x14ac:dyDescent="0.25">
      <c r="W2760" s="287"/>
    </row>
    <row r="2761" spans="23:23" x14ac:dyDescent="0.25">
      <c r="W2761" s="287"/>
    </row>
    <row r="2762" spans="23:23" x14ac:dyDescent="0.25">
      <c r="W2762" s="287"/>
    </row>
    <row r="2763" spans="23:23" x14ac:dyDescent="0.25">
      <c r="W2763" s="287"/>
    </row>
    <row r="2764" spans="23:23" x14ac:dyDescent="0.25">
      <c r="W2764" s="287"/>
    </row>
    <row r="2765" spans="23:23" x14ac:dyDescent="0.25">
      <c r="W2765" s="287"/>
    </row>
    <row r="2766" spans="23:23" x14ac:dyDescent="0.25">
      <c r="W2766" s="287"/>
    </row>
    <row r="2767" spans="23:23" x14ac:dyDescent="0.25">
      <c r="W2767" s="287"/>
    </row>
    <row r="2768" spans="23:23" x14ac:dyDescent="0.25">
      <c r="W2768" s="287"/>
    </row>
    <row r="2769" spans="23:23" x14ac:dyDescent="0.25">
      <c r="W2769" s="287"/>
    </row>
    <row r="2770" spans="23:23" x14ac:dyDescent="0.25">
      <c r="W2770" s="287"/>
    </row>
    <row r="2771" spans="23:23" x14ac:dyDescent="0.25">
      <c r="W2771" s="287"/>
    </row>
    <row r="2772" spans="23:23" x14ac:dyDescent="0.25">
      <c r="W2772" s="287"/>
    </row>
    <row r="2773" spans="23:23" x14ac:dyDescent="0.25">
      <c r="W2773" s="287"/>
    </row>
    <row r="2774" spans="23:23" x14ac:dyDescent="0.25">
      <c r="W2774" s="287"/>
    </row>
    <row r="2775" spans="23:23" x14ac:dyDescent="0.25">
      <c r="W2775" s="287"/>
    </row>
    <row r="2776" spans="23:23" x14ac:dyDescent="0.25">
      <c r="W2776" s="287"/>
    </row>
    <row r="2777" spans="23:23" x14ac:dyDescent="0.25">
      <c r="W2777" s="287"/>
    </row>
    <row r="2778" spans="23:23" x14ac:dyDescent="0.25">
      <c r="W2778" s="287"/>
    </row>
    <row r="2779" spans="23:23" x14ac:dyDescent="0.25">
      <c r="W2779" s="287"/>
    </row>
    <row r="2780" spans="23:23" x14ac:dyDescent="0.25">
      <c r="W2780" s="287"/>
    </row>
    <row r="2781" spans="23:23" x14ac:dyDescent="0.25">
      <c r="W2781" s="287"/>
    </row>
    <row r="2782" spans="23:23" x14ac:dyDescent="0.25">
      <c r="W2782" s="287"/>
    </row>
    <row r="2783" spans="23:23" x14ac:dyDescent="0.25">
      <c r="W2783" s="287"/>
    </row>
    <row r="2784" spans="23:23" x14ac:dyDescent="0.25">
      <c r="W2784" s="287"/>
    </row>
    <row r="2785" spans="23:23" x14ac:dyDescent="0.25">
      <c r="W2785" s="287"/>
    </row>
    <row r="2786" spans="23:23" x14ac:dyDescent="0.25">
      <c r="W2786" s="287"/>
    </row>
    <row r="2787" spans="23:23" x14ac:dyDescent="0.25">
      <c r="W2787" s="287"/>
    </row>
    <row r="2788" spans="23:23" x14ac:dyDescent="0.25">
      <c r="W2788" s="287"/>
    </row>
    <row r="2789" spans="23:23" x14ac:dyDescent="0.25">
      <c r="W2789" s="287"/>
    </row>
    <row r="2790" spans="23:23" x14ac:dyDescent="0.25">
      <c r="W2790" s="287"/>
    </row>
    <row r="2791" spans="23:23" x14ac:dyDescent="0.25">
      <c r="W2791" s="287"/>
    </row>
    <row r="2792" spans="23:23" x14ac:dyDescent="0.25">
      <c r="W2792" s="287"/>
    </row>
    <row r="2793" spans="23:23" x14ac:dyDescent="0.25">
      <c r="W2793" s="287"/>
    </row>
    <row r="2794" spans="23:23" x14ac:dyDescent="0.25">
      <c r="W2794" s="287"/>
    </row>
    <row r="2795" spans="23:23" x14ac:dyDescent="0.25">
      <c r="W2795" s="287"/>
    </row>
    <row r="2796" spans="23:23" x14ac:dyDescent="0.25">
      <c r="W2796" s="287"/>
    </row>
    <row r="2797" spans="23:23" x14ac:dyDescent="0.25">
      <c r="W2797" s="287"/>
    </row>
    <row r="2798" spans="23:23" x14ac:dyDescent="0.25">
      <c r="W2798" s="287"/>
    </row>
    <row r="2799" spans="23:23" x14ac:dyDescent="0.25">
      <c r="W2799" s="287"/>
    </row>
    <row r="2800" spans="23:23" x14ac:dyDescent="0.25">
      <c r="W2800" s="287"/>
    </row>
    <row r="2801" spans="23:23" x14ac:dyDescent="0.25">
      <c r="W2801" s="287"/>
    </row>
    <row r="2802" spans="23:23" x14ac:dyDescent="0.25">
      <c r="W2802" s="287"/>
    </row>
    <row r="2803" spans="23:23" x14ac:dyDescent="0.25">
      <c r="W2803" s="287"/>
    </row>
    <row r="2804" spans="23:23" x14ac:dyDescent="0.25">
      <c r="W2804" s="287"/>
    </row>
    <row r="2805" spans="23:23" x14ac:dyDescent="0.25">
      <c r="W2805" s="287"/>
    </row>
    <row r="2806" spans="23:23" x14ac:dyDescent="0.25">
      <c r="W2806" s="287"/>
    </row>
    <row r="2807" spans="23:23" x14ac:dyDescent="0.25">
      <c r="W2807" s="287"/>
    </row>
    <row r="2808" spans="23:23" x14ac:dyDescent="0.25">
      <c r="W2808" s="287"/>
    </row>
    <row r="2809" spans="23:23" x14ac:dyDescent="0.25">
      <c r="W2809" s="287"/>
    </row>
    <row r="2810" spans="23:23" x14ac:dyDescent="0.25">
      <c r="W2810" s="287"/>
    </row>
    <row r="2811" spans="23:23" x14ac:dyDescent="0.25">
      <c r="W2811" s="287"/>
    </row>
    <row r="2812" spans="23:23" x14ac:dyDescent="0.25">
      <c r="W2812" s="287"/>
    </row>
    <row r="2813" spans="23:23" x14ac:dyDescent="0.25">
      <c r="W2813" s="287"/>
    </row>
    <row r="2814" spans="23:23" x14ac:dyDescent="0.25">
      <c r="W2814" s="287"/>
    </row>
    <row r="2815" spans="23:23" x14ac:dyDescent="0.25">
      <c r="W2815" s="287"/>
    </row>
    <row r="2816" spans="23:23" x14ac:dyDescent="0.25">
      <c r="W2816" s="287"/>
    </row>
    <row r="2817" spans="23:23" x14ac:dyDescent="0.25">
      <c r="W2817" s="287"/>
    </row>
    <row r="2818" spans="23:23" x14ac:dyDescent="0.25">
      <c r="W2818" s="287"/>
    </row>
    <row r="2819" spans="23:23" x14ac:dyDescent="0.25">
      <c r="W2819" s="287"/>
    </row>
    <row r="2820" spans="23:23" x14ac:dyDescent="0.25">
      <c r="W2820" s="287"/>
    </row>
    <row r="2821" spans="23:23" x14ac:dyDescent="0.25">
      <c r="W2821" s="287"/>
    </row>
    <row r="2822" spans="23:23" x14ac:dyDescent="0.25">
      <c r="W2822" s="287"/>
    </row>
    <row r="2823" spans="23:23" x14ac:dyDescent="0.25">
      <c r="W2823" s="287"/>
    </row>
    <row r="2824" spans="23:23" x14ac:dyDescent="0.25">
      <c r="W2824" s="287"/>
    </row>
    <row r="2825" spans="23:23" x14ac:dyDescent="0.25">
      <c r="W2825" s="287"/>
    </row>
    <row r="2826" spans="23:23" x14ac:dyDescent="0.25">
      <c r="W2826" s="287"/>
    </row>
    <row r="2827" spans="23:23" x14ac:dyDescent="0.25">
      <c r="W2827" s="287"/>
    </row>
    <row r="2828" spans="23:23" x14ac:dyDescent="0.25">
      <c r="W2828" s="287"/>
    </row>
    <row r="2829" spans="23:23" x14ac:dyDescent="0.25">
      <c r="W2829" s="287"/>
    </row>
    <row r="2830" spans="23:23" x14ac:dyDescent="0.25">
      <c r="W2830" s="287"/>
    </row>
    <row r="2831" spans="23:23" x14ac:dyDescent="0.25">
      <c r="W2831" s="287"/>
    </row>
    <row r="2832" spans="23:23" x14ac:dyDescent="0.25">
      <c r="W2832" s="287"/>
    </row>
    <row r="2833" spans="23:23" x14ac:dyDescent="0.25">
      <c r="W2833" s="287"/>
    </row>
    <row r="2834" spans="23:23" x14ac:dyDescent="0.25">
      <c r="W2834" s="287"/>
    </row>
    <row r="2835" spans="23:23" x14ac:dyDescent="0.25">
      <c r="W2835" s="287"/>
    </row>
    <row r="2836" spans="23:23" x14ac:dyDescent="0.25">
      <c r="W2836" s="287"/>
    </row>
    <row r="2837" spans="23:23" x14ac:dyDescent="0.25">
      <c r="W2837" s="287"/>
    </row>
    <row r="2838" spans="23:23" x14ac:dyDescent="0.25">
      <c r="W2838" s="287"/>
    </row>
    <row r="2839" spans="23:23" x14ac:dyDescent="0.25">
      <c r="W2839" s="287"/>
    </row>
    <row r="2840" spans="23:23" x14ac:dyDescent="0.25">
      <c r="W2840" s="287"/>
    </row>
    <row r="2841" spans="23:23" x14ac:dyDescent="0.25">
      <c r="W2841" s="287"/>
    </row>
    <row r="2842" spans="23:23" x14ac:dyDescent="0.25">
      <c r="W2842" s="287"/>
    </row>
    <row r="2843" spans="23:23" x14ac:dyDescent="0.25">
      <c r="W2843" s="287"/>
    </row>
    <row r="2844" spans="23:23" x14ac:dyDescent="0.25">
      <c r="W2844" s="287"/>
    </row>
    <row r="2845" spans="23:23" x14ac:dyDescent="0.25">
      <c r="W2845" s="287"/>
    </row>
    <row r="2846" spans="23:23" x14ac:dyDescent="0.25">
      <c r="W2846" s="287"/>
    </row>
    <row r="2847" spans="23:23" x14ac:dyDescent="0.25">
      <c r="W2847" s="287"/>
    </row>
    <row r="2848" spans="23:23" x14ac:dyDescent="0.25">
      <c r="W2848" s="287"/>
    </row>
    <row r="2849" spans="23:23" x14ac:dyDescent="0.25">
      <c r="W2849" s="287"/>
    </row>
    <row r="2850" spans="23:23" x14ac:dyDescent="0.25">
      <c r="W2850" s="287"/>
    </row>
    <row r="2851" spans="23:23" x14ac:dyDescent="0.25">
      <c r="W2851" s="287"/>
    </row>
    <row r="2852" spans="23:23" x14ac:dyDescent="0.25">
      <c r="W2852" s="287"/>
    </row>
    <row r="2853" spans="23:23" x14ac:dyDescent="0.25">
      <c r="W2853" s="287"/>
    </row>
    <row r="2854" spans="23:23" x14ac:dyDescent="0.25">
      <c r="W2854" s="287"/>
    </row>
    <row r="2855" spans="23:23" x14ac:dyDescent="0.25">
      <c r="W2855" s="287"/>
    </row>
    <row r="2856" spans="23:23" x14ac:dyDescent="0.25">
      <c r="W2856" s="287"/>
    </row>
    <row r="2857" spans="23:23" x14ac:dyDescent="0.25">
      <c r="W2857" s="287"/>
    </row>
    <row r="2858" spans="23:23" x14ac:dyDescent="0.25">
      <c r="W2858" s="287"/>
    </row>
    <row r="2859" spans="23:23" x14ac:dyDescent="0.25">
      <c r="W2859" s="287"/>
    </row>
    <row r="2860" spans="23:23" x14ac:dyDescent="0.25">
      <c r="W2860" s="287"/>
    </row>
    <row r="2861" spans="23:23" x14ac:dyDescent="0.25">
      <c r="W2861" s="287"/>
    </row>
    <row r="2862" spans="23:23" x14ac:dyDescent="0.25">
      <c r="W2862" s="287"/>
    </row>
    <row r="2863" spans="23:23" x14ac:dyDescent="0.25">
      <c r="W2863" s="287"/>
    </row>
    <row r="2864" spans="23:23" x14ac:dyDescent="0.25">
      <c r="W2864" s="287"/>
    </row>
    <row r="2865" spans="23:23" x14ac:dyDescent="0.25">
      <c r="W2865" s="287"/>
    </row>
    <row r="2866" spans="23:23" x14ac:dyDescent="0.25">
      <c r="W2866" s="287"/>
    </row>
    <row r="2867" spans="23:23" x14ac:dyDescent="0.25">
      <c r="W2867" s="287"/>
    </row>
    <row r="2868" spans="23:23" x14ac:dyDescent="0.25">
      <c r="W2868" s="287"/>
    </row>
    <row r="2869" spans="23:23" x14ac:dyDescent="0.25">
      <c r="W2869" s="287"/>
    </row>
    <row r="2870" spans="23:23" x14ac:dyDescent="0.25">
      <c r="W2870" s="287"/>
    </row>
    <row r="2871" spans="23:23" x14ac:dyDescent="0.25">
      <c r="W2871" s="287"/>
    </row>
    <row r="2872" spans="23:23" x14ac:dyDescent="0.25">
      <c r="W2872" s="287"/>
    </row>
    <row r="2873" spans="23:23" x14ac:dyDescent="0.25">
      <c r="W2873" s="287"/>
    </row>
    <row r="2874" spans="23:23" x14ac:dyDescent="0.25">
      <c r="W2874" s="287"/>
    </row>
    <row r="2875" spans="23:23" x14ac:dyDescent="0.25">
      <c r="W2875" s="287"/>
    </row>
    <row r="2876" spans="23:23" x14ac:dyDescent="0.25">
      <c r="W2876" s="287"/>
    </row>
    <row r="2877" spans="23:23" x14ac:dyDescent="0.25">
      <c r="W2877" s="287"/>
    </row>
    <row r="2878" spans="23:23" x14ac:dyDescent="0.25">
      <c r="W2878" s="287"/>
    </row>
    <row r="2879" spans="23:23" x14ac:dyDescent="0.25">
      <c r="W2879" s="287"/>
    </row>
    <row r="2880" spans="23:23" x14ac:dyDescent="0.25">
      <c r="W2880" s="287"/>
    </row>
    <row r="2881" spans="23:23" x14ac:dyDescent="0.25">
      <c r="W2881" s="287"/>
    </row>
    <row r="2882" spans="23:23" x14ac:dyDescent="0.25">
      <c r="W2882" s="287"/>
    </row>
    <row r="2883" spans="23:23" x14ac:dyDescent="0.25">
      <c r="W2883" s="287"/>
    </row>
    <row r="2884" spans="23:23" x14ac:dyDescent="0.25">
      <c r="W2884" s="287"/>
    </row>
    <row r="2885" spans="23:23" x14ac:dyDescent="0.25">
      <c r="W2885" s="287"/>
    </row>
    <row r="2886" spans="23:23" x14ac:dyDescent="0.25">
      <c r="W2886" s="287"/>
    </row>
    <row r="2887" spans="23:23" x14ac:dyDescent="0.25">
      <c r="W2887" s="287"/>
    </row>
    <row r="2888" spans="23:23" x14ac:dyDescent="0.25">
      <c r="W2888" s="287"/>
    </row>
    <row r="2889" spans="23:23" x14ac:dyDescent="0.25">
      <c r="W2889" s="287"/>
    </row>
    <row r="2890" spans="23:23" x14ac:dyDescent="0.25">
      <c r="W2890" s="287"/>
    </row>
    <row r="2891" spans="23:23" x14ac:dyDescent="0.25">
      <c r="W2891" s="287"/>
    </row>
    <row r="2892" spans="23:23" x14ac:dyDescent="0.25">
      <c r="W2892" s="287"/>
    </row>
    <row r="2893" spans="23:23" x14ac:dyDescent="0.25">
      <c r="W2893" s="287"/>
    </row>
    <row r="2894" spans="23:23" x14ac:dyDescent="0.25">
      <c r="W2894" s="287"/>
    </row>
    <row r="2895" spans="23:23" x14ac:dyDescent="0.25">
      <c r="W2895" s="287"/>
    </row>
    <row r="2896" spans="23:23" x14ac:dyDescent="0.25">
      <c r="W2896" s="287"/>
    </row>
    <row r="2897" spans="23:23" x14ac:dyDescent="0.25">
      <c r="W2897" s="287"/>
    </row>
    <row r="2898" spans="23:23" x14ac:dyDescent="0.25">
      <c r="W2898" s="287"/>
    </row>
    <row r="2899" spans="23:23" x14ac:dyDescent="0.25">
      <c r="W2899" s="287"/>
    </row>
    <row r="2900" spans="23:23" x14ac:dyDescent="0.25">
      <c r="W2900" s="287"/>
    </row>
    <row r="2901" spans="23:23" x14ac:dyDescent="0.25">
      <c r="W2901" s="287"/>
    </row>
    <row r="2902" spans="23:23" x14ac:dyDescent="0.25">
      <c r="W2902" s="287"/>
    </row>
    <row r="2903" spans="23:23" x14ac:dyDescent="0.25">
      <c r="W2903" s="287"/>
    </row>
    <row r="2904" spans="23:23" x14ac:dyDescent="0.25">
      <c r="W2904" s="287"/>
    </row>
    <row r="2905" spans="23:23" x14ac:dyDescent="0.25">
      <c r="W2905" s="287"/>
    </row>
    <row r="2906" spans="23:23" x14ac:dyDescent="0.25">
      <c r="W2906" s="287"/>
    </row>
    <row r="2907" spans="23:23" x14ac:dyDescent="0.25">
      <c r="W2907" s="287"/>
    </row>
    <row r="2908" spans="23:23" x14ac:dyDescent="0.25">
      <c r="W2908" s="287"/>
    </row>
    <row r="2909" spans="23:23" x14ac:dyDescent="0.25">
      <c r="W2909" s="287"/>
    </row>
    <row r="2910" spans="23:23" x14ac:dyDescent="0.25">
      <c r="W2910" s="287"/>
    </row>
    <row r="2911" spans="23:23" x14ac:dyDescent="0.25">
      <c r="W2911" s="287"/>
    </row>
    <row r="2912" spans="23:23" x14ac:dyDescent="0.25">
      <c r="W2912" s="287"/>
    </row>
    <row r="2913" spans="23:23" x14ac:dyDescent="0.25">
      <c r="W2913" s="287"/>
    </row>
    <row r="2914" spans="23:23" x14ac:dyDescent="0.25">
      <c r="W2914" s="287"/>
    </row>
    <row r="2915" spans="23:23" x14ac:dyDescent="0.25">
      <c r="W2915" s="287"/>
    </row>
    <row r="2916" spans="23:23" x14ac:dyDescent="0.25">
      <c r="W2916" s="287"/>
    </row>
    <row r="2917" spans="23:23" x14ac:dyDescent="0.25">
      <c r="W2917" s="287"/>
    </row>
    <row r="2918" spans="23:23" x14ac:dyDescent="0.25">
      <c r="W2918" s="287"/>
    </row>
    <row r="2919" spans="23:23" x14ac:dyDescent="0.25">
      <c r="W2919" s="287"/>
    </row>
    <row r="2920" spans="23:23" x14ac:dyDescent="0.25">
      <c r="W2920" s="287"/>
    </row>
    <row r="2921" spans="23:23" x14ac:dyDescent="0.25">
      <c r="W2921" s="287"/>
    </row>
    <row r="2922" spans="23:23" x14ac:dyDescent="0.25">
      <c r="W2922" s="287"/>
    </row>
    <row r="2923" spans="23:23" x14ac:dyDescent="0.25">
      <c r="W2923" s="287"/>
    </row>
    <row r="2924" spans="23:23" x14ac:dyDescent="0.25">
      <c r="W2924" s="287"/>
    </row>
    <row r="2925" spans="23:23" x14ac:dyDescent="0.25">
      <c r="W2925" s="287"/>
    </row>
    <row r="2926" spans="23:23" x14ac:dyDescent="0.25">
      <c r="W2926" s="287"/>
    </row>
    <row r="2927" spans="23:23" x14ac:dyDescent="0.25">
      <c r="W2927" s="287"/>
    </row>
    <row r="2928" spans="23:23" x14ac:dyDescent="0.25">
      <c r="W2928" s="287"/>
    </row>
    <row r="2929" spans="23:23" x14ac:dyDescent="0.25">
      <c r="W2929" s="287"/>
    </row>
    <row r="2930" spans="23:23" x14ac:dyDescent="0.25">
      <c r="W2930" s="287"/>
    </row>
    <row r="2931" spans="23:23" x14ac:dyDescent="0.25">
      <c r="W2931" s="287"/>
    </row>
    <row r="2932" spans="23:23" x14ac:dyDescent="0.25">
      <c r="W2932" s="287"/>
    </row>
    <row r="2933" spans="23:23" x14ac:dyDescent="0.25">
      <c r="W2933" s="287"/>
    </row>
    <row r="2934" spans="23:23" x14ac:dyDescent="0.25">
      <c r="W2934" s="287"/>
    </row>
    <row r="2935" spans="23:23" x14ac:dyDescent="0.25">
      <c r="W2935" s="287"/>
    </row>
    <row r="2936" spans="23:23" x14ac:dyDescent="0.25">
      <c r="W2936" s="287"/>
    </row>
    <row r="2937" spans="23:23" x14ac:dyDescent="0.25">
      <c r="W2937" s="287"/>
    </row>
    <row r="2938" spans="23:23" x14ac:dyDescent="0.25">
      <c r="W2938" s="287"/>
    </row>
    <row r="2939" spans="23:23" x14ac:dyDescent="0.25">
      <c r="W2939" s="287"/>
    </row>
    <row r="2940" spans="23:23" x14ac:dyDescent="0.25">
      <c r="W2940" s="287"/>
    </row>
    <row r="2941" spans="23:23" x14ac:dyDescent="0.25">
      <c r="W2941" s="287"/>
    </row>
    <row r="2942" spans="23:23" x14ac:dyDescent="0.25">
      <c r="W2942" s="287"/>
    </row>
    <row r="2943" spans="23:23" x14ac:dyDescent="0.25">
      <c r="W2943" s="287"/>
    </row>
    <row r="2944" spans="23:23" x14ac:dyDescent="0.25">
      <c r="W2944" s="287"/>
    </row>
    <row r="2945" spans="23:23" x14ac:dyDescent="0.25">
      <c r="W2945" s="287"/>
    </row>
    <row r="2946" spans="23:23" x14ac:dyDescent="0.25">
      <c r="W2946" s="287"/>
    </row>
    <row r="2947" spans="23:23" x14ac:dyDescent="0.25">
      <c r="W2947" s="287"/>
    </row>
    <row r="2948" spans="23:23" x14ac:dyDescent="0.25">
      <c r="W2948" s="287"/>
    </row>
    <row r="2949" spans="23:23" x14ac:dyDescent="0.25">
      <c r="W2949" s="287"/>
    </row>
    <row r="2950" spans="23:23" x14ac:dyDescent="0.25">
      <c r="W2950" s="287"/>
    </row>
    <row r="2951" spans="23:23" x14ac:dyDescent="0.25">
      <c r="W2951" s="287"/>
    </row>
    <row r="2952" spans="23:23" x14ac:dyDescent="0.25">
      <c r="W2952" s="287"/>
    </row>
    <row r="2953" spans="23:23" x14ac:dyDescent="0.25">
      <c r="W2953" s="287"/>
    </row>
    <row r="2954" spans="23:23" x14ac:dyDescent="0.25">
      <c r="W2954" s="287"/>
    </row>
    <row r="2955" spans="23:23" x14ac:dyDescent="0.25">
      <c r="W2955" s="287"/>
    </row>
    <row r="2956" spans="23:23" x14ac:dyDescent="0.25">
      <c r="W2956" s="287"/>
    </row>
    <row r="2957" spans="23:23" x14ac:dyDescent="0.25">
      <c r="W2957" s="287"/>
    </row>
    <row r="2958" spans="23:23" x14ac:dyDescent="0.25">
      <c r="W2958" s="287"/>
    </row>
    <row r="2959" spans="23:23" x14ac:dyDescent="0.25">
      <c r="W2959" s="287"/>
    </row>
    <row r="2960" spans="23:23" x14ac:dyDescent="0.25">
      <c r="W2960" s="287"/>
    </row>
    <row r="2961" spans="23:23" x14ac:dyDescent="0.25">
      <c r="W2961" s="287"/>
    </row>
    <row r="2962" spans="23:23" x14ac:dyDescent="0.25">
      <c r="W2962" s="287"/>
    </row>
    <row r="2963" spans="23:23" x14ac:dyDescent="0.25">
      <c r="W2963" s="287"/>
    </row>
    <row r="2964" spans="23:23" x14ac:dyDescent="0.25">
      <c r="W2964" s="287"/>
    </row>
    <row r="2965" spans="23:23" x14ac:dyDescent="0.25">
      <c r="W2965" s="287"/>
    </row>
    <row r="2966" spans="23:23" x14ac:dyDescent="0.25">
      <c r="W2966" s="287"/>
    </row>
    <row r="2967" spans="23:23" x14ac:dyDescent="0.25">
      <c r="W2967" s="287"/>
    </row>
    <row r="2968" spans="23:23" x14ac:dyDescent="0.25">
      <c r="W2968" s="287"/>
    </row>
    <row r="2969" spans="23:23" x14ac:dyDescent="0.25">
      <c r="W2969" s="287"/>
    </row>
    <row r="2970" spans="23:23" x14ac:dyDescent="0.25">
      <c r="W2970" s="287"/>
    </row>
    <row r="2971" spans="23:23" x14ac:dyDescent="0.25">
      <c r="W2971" s="287"/>
    </row>
    <row r="2972" spans="23:23" x14ac:dyDescent="0.25">
      <c r="W2972" s="287"/>
    </row>
    <row r="2973" spans="23:23" x14ac:dyDescent="0.25">
      <c r="W2973" s="287"/>
    </row>
    <row r="2974" spans="23:23" x14ac:dyDescent="0.25">
      <c r="W2974" s="287"/>
    </row>
    <row r="2975" spans="23:23" x14ac:dyDescent="0.25">
      <c r="W2975" s="287"/>
    </row>
    <row r="2976" spans="23:23" x14ac:dyDescent="0.25">
      <c r="W2976" s="287"/>
    </row>
    <row r="2977" spans="23:23" x14ac:dyDescent="0.25">
      <c r="W2977" s="287"/>
    </row>
    <row r="2978" spans="23:23" x14ac:dyDescent="0.25">
      <c r="W2978" s="287"/>
    </row>
    <row r="2979" spans="23:23" x14ac:dyDescent="0.25">
      <c r="W2979" s="287"/>
    </row>
    <row r="2980" spans="23:23" x14ac:dyDescent="0.25">
      <c r="W2980" s="287"/>
    </row>
    <row r="2981" spans="23:23" x14ac:dyDescent="0.25">
      <c r="W2981" s="287"/>
    </row>
    <row r="2982" spans="23:23" x14ac:dyDescent="0.25">
      <c r="W2982" s="287"/>
    </row>
    <row r="2983" spans="23:23" x14ac:dyDescent="0.25">
      <c r="W2983" s="287"/>
    </row>
    <row r="2984" spans="23:23" x14ac:dyDescent="0.25">
      <c r="W2984" s="287"/>
    </row>
    <row r="2985" spans="23:23" x14ac:dyDescent="0.25">
      <c r="W2985" s="287"/>
    </row>
    <row r="2986" spans="23:23" x14ac:dyDescent="0.25">
      <c r="W2986" s="287"/>
    </row>
    <row r="2987" spans="23:23" x14ac:dyDescent="0.25">
      <c r="W2987" s="287"/>
    </row>
    <row r="2988" spans="23:23" x14ac:dyDescent="0.25">
      <c r="W2988" s="287"/>
    </row>
    <row r="2989" spans="23:23" x14ac:dyDescent="0.25">
      <c r="W2989" s="287"/>
    </row>
    <row r="2990" spans="23:23" x14ac:dyDescent="0.25">
      <c r="W2990" s="287"/>
    </row>
    <row r="2991" spans="23:23" x14ac:dyDescent="0.25">
      <c r="W2991" s="287"/>
    </row>
    <row r="2992" spans="23:23" x14ac:dyDescent="0.25">
      <c r="W2992" s="287"/>
    </row>
    <row r="2993" spans="23:23" x14ac:dyDescent="0.25">
      <c r="W2993" s="287"/>
    </row>
    <row r="2994" spans="23:23" x14ac:dyDescent="0.25">
      <c r="W2994" s="287"/>
    </row>
    <row r="2995" spans="23:23" x14ac:dyDescent="0.25">
      <c r="W2995" s="287"/>
    </row>
    <row r="2996" spans="23:23" x14ac:dyDescent="0.25">
      <c r="W2996" s="287"/>
    </row>
    <row r="2997" spans="23:23" x14ac:dyDescent="0.25">
      <c r="W2997" s="287"/>
    </row>
    <row r="2998" spans="23:23" x14ac:dyDescent="0.25">
      <c r="W2998" s="287"/>
    </row>
    <row r="2999" spans="23:23" x14ac:dyDescent="0.25">
      <c r="W2999" s="287"/>
    </row>
    <row r="3000" spans="23:23" x14ac:dyDescent="0.25">
      <c r="W3000" s="287"/>
    </row>
    <row r="3001" spans="23:23" x14ac:dyDescent="0.25">
      <c r="W3001" s="287"/>
    </row>
    <row r="3002" spans="23:23" x14ac:dyDescent="0.25">
      <c r="W3002" s="287"/>
    </row>
    <row r="3003" spans="23:23" x14ac:dyDescent="0.25">
      <c r="W3003" s="287"/>
    </row>
    <row r="3004" spans="23:23" x14ac:dyDescent="0.25">
      <c r="W3004" s="287"/>
    </row>
    <row r="3005" spans="23:23" x14ac:dyDescent="0.25">
      <c r="W3005" s="287"/>
    </row>
    <row r="3006" spans="23:23" x14ac:dyDescent="0.25">
      <c r="W3006" s="287"/>
    </row>
    <row r="3007" spans="23:23" x14ac:dyDescent="0.25">
      <c r="W3007" s="287"/>
    </row>
    <row r="3008" spans="23:23" x14ac:dyDescent="0.25">
      <c r="W3008" s="287"/>
    </row>
    <row r="3009" spans="23:23" x14ac:dyDescent="0.25">
      <c r="W3009" s="287"/>
    </row>
    <row r="3010" spans="23:23" x14ac:dyDescent="0.25">
      <c r="W3010" s="287"/>
    </row>
    <row r="3011" spans="23:23" x14ac:dyDescent="0.25">
      <c r="W3011" s="287"/>
    </row>
    <row r="3012" spans="23:23" x14ac:dyDescent="0.25">
      <c r="W3012" s="287"/>
    </row>
    <row r="3013" spans="23:23" x14ac:dyDescent="0.25">
      <c r="W3013" s="287"/>
    </row>
    <row r="3014" spans="23:23" x14ac:dyDescent="0.25">
      <c r="W3014" s="287"/>
    </row>
    <row r="3015" spans="23:23" x14ac:dyDescent="0.25">
      <c r="W3015" s="287"/>
    </row>
    <row r="3016" spans="23:23" x14ac:dyDescent="0.25">
      <c r="W3016" s="287"/>
    </row>
    <row r="3017" spans="23:23" x14ac:dyDescent="0.25">
      <c r="W3017" s="287"/>
    </row>
    <row r="3018" spans="23:23" x14ac:dyDescent="0.25">
      <c r="W3018" s="287"/>
    </row>
    <row r="3019" spans="23:23" x14ac:dyDescent="0.25">
      <c r="W3019" s="287"/>
    </row>
    <row r="3020" spans="23:23" x14ac:dyDescent="0.25">
      <c r="W3020" s="287"/>
    </row>
    <row r="3021" spans="23:23" x14ac:dyDescent="0.25">
      <c r="W3021" s="287"/>
    </row>
    <row r="3022" spans="23:23" x14ac:dyDescent="0.25">
      <c r="W3022" s="287"/>
    </row>
    <row r="3023" spans="23:23" x14ac:dyDescent="0.25">
      <c r="W3023" s="287"/>
    </row>
    <row r="3024" spans="23:23" x14ac:dyDescent="0.25">
      <c r="W3024" s="287"/>
    </row>
    <row r="3025" spans="23:23" x14ac:dyDescent="0.25">
      <c r="W3025" s="287"/>
    </row>
    <row r="3026" spans="23:23" x14ac:dyDescent="0.25">
      <c r="W3026" s="287"/>
    </row>
    <row r="3027" spans="23:23" x14ac:dyDescent="0.25">
      <c r="W3027" s="287"/>
    </row>
    <row r="3028" spans="23:23" x14ac:dyDescent="0.25">
      <c r="W3028" s="287"/>
    </row>
    <row r="3029" spans="23:23" x14ac:dyDescent="0.25">
      <c r="W3029" s="287"/>
    </row>
    <row r="3030" spans="23:23" x14ac:dyDescent="0.25">
      <c r="W3030" s="287"/>
    </row>
    <row r="3031" spans="23:23" x14ac:dyDescent="0.25">
      <c r="W3031" s="287"/>
    </row>
    <row r="3032" spans="23:23" x14ac:dyDescent="0.25">
      <c r="W3032" s="287"/>
    </row>
    <row r="3033" spans="23:23" x14ac:dyDescent="0.25">
      <c r="W3033" s="287"/>
    </row>
    <row r="3034" spans="23:23" x14ac:dyDescent="0.25">
      <c r="W3034" s="287"/>
    </row>
    <row r="3035" spans="23:23" x14ac:dyDescent="0.25">
      <c r="W3035" s="287"/>
    </row>
    <row r="3036" spans="23:23" x14ac:dyDescent="0.25">
      <c r="W3036" s="287"/>
    </row>
    <row r="3037" spans="23:23" x14ac:dyDescent="0.25">
      <c r="W3037" s="287"/>
    </row>
    <row r="3038" spans="23:23" x14ac:dyDescent="0.25">
      <c r="W3038" s="287"/>
    </row>
    <row r="3039" spans="23:23" x14ac:dyDescent="0.25">
      <c r="W3039" s="287"/>
    </row>
    <row r="3040" spans="23:23" x14ac:dyDescent="0.25">
      <c r="W3040" s="287"/>
    </row>
    <row r="3041" spans="23:23" x14ac:dyDescent="0.25">
      <c r="W3041" s="287"/>
    </row>
    <row r="3042" spans="23:23" x14ac:dyDescent="0.25">
      <c r="W3042" s="287"/>
    </row>
    <row r="3043" spans="23:23" x14ac:dyDescent="0.25">
      <c r="W3043" s="287"/>
    </row>
    <row r="3044" spans="23:23" x14ac:dyDescent="0.25">
      <c r="W3044" s="287"/>
    </row>
    <row r="3045" spans="23:23" x14ac:dyDescent="0.25">
      <c r="W3045" s="287"/>
    </row>
    <row r="3046" spans="23:23" x14ac:dyDescent="0.25">
      <c r="W3046" s="287"/>
    </row>
    <row r="3047" spans="23:23" x14ac:dyDescent="0.25">
      <c r="W3047" s="287"/>
    </row>
    <row r="3048" spans="23:23" x14ac:dyDescent="0.25">
      <c r="W3048" s="287"/>
    </row>
    <row r="3049" spans="23:23" x14ac:dyDescent="0.25">
      <c r="W3049" s="287"/>
    </row>
    <row r="3050" spans="23:23" x14ac:dyDescent="0.25">
      <c r="W3050" s="287"/>
    </row>
    <row r="3051" spans="23:23" x14ac:dyDescent="0.25">
      <c r="W3051" s="287"/>
    </row>
    <row r="3052" spans="23:23" x14ac:dyDescent="0.25">
      <c r="W3052" s="287"/>
    </row>
    <row r="3053" spans="23:23" x14ac:dyDescent="0.25">
      <c r="W3053" s="287"/>
    </row>
    <row r="3054" spans="23:23" x14ac:dyDescent="0.25">
      <c r="W3054" s="287"/>
    </row>
    <row r="3055" spans="23:23" x14ac:dyDescent="0.25">
      <c r="W3055" s="287"/>
    </row>
    <row r="3056" spans="23:23" x14ac:dyDescent="0.25">
      <c r="W3056" s="287"/>
    </row>
    <row r="3057" spans="23:23" x14ac:dyDescent="0.25">
      <c r="W3057" s="287"/>
    </row>
    <row r="3058" spans="23:23" x14ac:dyDescent="0.25">
      <c r="W3058" s="287"/>
    </row>
    <row r="3059" spans="23:23" x14ac:dyDescent="0.25">
      <c r="W3059" s="287"/>
    </row>
    <row r="3060" spans="23:23" x14ac:dyDescent="0.25">
      <c r="W3060" s="287"/>
    </row>
    <row r="3061" spans="23:23" x14ac:dyDescent="0.25">
      <c r="W3061" s="287"/>
    </row>
    <row r="3062" spans="23:23" x14ac:dyDescent="0.25">
      <c r="W3062" s="287"/>
    </row>
    <row r="3063" spans="23:23" x14ac:dyDescent="0.25">
      <c r="W3063" s="287"/>
    </row>
    <row r="3064" spans="23:23" x14ac:dyDescent="0.25">
      <c r="W3064" s="287"/>
    </row>
    <row r="3065" spans="23:23" x14ac:dyDescent="0.25">
      <c r="W3065" s="287"/>
    </row>
    <row r="3066" spans="23:23" x14ac:dyDescent="0.25">
      <c r="W3066" s="287"/>
    </row>
    <row r="3067" spans="23:23" x14ac:dyDescent="0.25">
      <c r="W3067" s="287"/>
    </row>
    <row r="3068" spans="23:23" x14ac:dyDescent="0.25">
      <c r="W3068" s="287"/>
    </row>
    <row r="3069" spans="23:23" x14ac:dyDescent="0.25">
      <c r="W3069" s="287"/>
    </row>
    <row r="3070" spans="23:23" x14ac:dyDescent="0.25">
      <c r="W3070" s="287"/>
    </row>
    <row r="3071" spans="23:23" x14ac:dyDescent="0.25">
      <c r="W3071" s="287"/>
    </row>
    <row r="3072" spans="23:23" x14ac:dyDescent="0.25">
      <c r="W3072" s="287"/>
    </row>
    <row r="3073" spans="23:23" x14ac:dyDescent="0.25">
      <c r="W3073" s="287"/>
    </row>
    <row r="3074" spans="23:23" x14ac:dyDescent="0.25">
      <c r="W3074" s="287"/>
    </row>
    <row r="3075" spans="23:23" x14ac:dyDescent="0.25">
      <c r="W3075" s="287"/>
    </row>
    <row r="3076" spans="23:23" x14ac:dyDescent="0.25">
      <c r="W3076" s="287"/>
    </row>
    <row r="3077" spans="23:23" x14ac:dyDescent="0.25">
      <c r="W3077" s="287"/>
    </row>
    <row r="3078" spans="23:23" x14ac:dyDescent="0.25">
      <c r="W3078" s="287"/>
    </row>
    <row r="3079" spans="23:23" x14ac:dyDescent="0.25">
      <c r="W3079" s="287"/>
    </row>
    <row r="3080" spans="23:23" x14ac:dyDescent="0.25">
      <c r="W3080" s="287"/>
    </row>
    <row r="3081" spans="23:23" x14ac:dyDescent="0.25">
      <c r="W3081" s="287"/>
    </row>
    <row r="3082" spans="23:23" x14ac:dyDescent="0.25">
      <c r="W3082" s="287"/>
    </row>
    <row r="3083" spans="23:23" x14ac:dyDescent="0.25">
      <c r="W3083" s="287"/>
    </row>
    <row r="3084" spans="23:23" x14ac:dyDescent="0.25">
      <c r="W3084" s="287"/>
    </row>
    <row r="3085" spans="23:23" x14ac:dyDescent="0.25">
      <c r="W3085" s="287"/>
    </row>
    <row r="3086" spans="23:23" x14ac:dyDescent="0.25">
      <c r="W3086" s="287"/>
    </row>
    <row r="3087" spans="23:23" x14ac:dyDescent="0.25">
      <c r="W3087" s="287"/>
    </row>
    <row r="3088" spans="23:23" x14ac:dyDescent="0.25">
      <c r="W3088" s="287"/>
    </row>
    <row r="3089" spans="23:23" x14ac:dyDescent="0.25">
      <c r="W3089" s="287"/>
    </row>
    <row r="3090" spans="23:23" x14ac:dyDescent="0.25">
      <c r="W3090" s="287"/>
    </row>
    <row r="3091" spans="23:23" x14ac:dyDescent="0.25">
      <c r="W3091" s="287"/>
    </row>
    <row r="3092" spans="23:23" x14ac:dyDescent="0.25">
      <c r="W3092" s="287"/>
    </row>
    <row r="3093" spans="23:23" x14ac:dyDescent="0.25">
      <c r="W3093" s="287"/>
    </row>
    <row r="3094" spans="23:23" x14ac:dyDescent="0.25">
      <c r="W3094" s="287"/>
    </row>
    <row r="3095" spans="23:23" x14ac:dyDescent="0.25">
      <c r="W3095" s="287"/>
    </row>
    <row r="3096" spans="23:23" x14ac:dyDescent="0.25">
      <c r="W3096" s="287"/>
    </row>
    <row r="3097" spans="23:23" x14ac:dyDescent="0.25">
      <c r="W3097" s="287"/>
    </row>
    <row r="3098" spans="23:23" x14ac:dyDescent="0.25">
      <c r="W3098" s="287"/>
    </row>
    <row r="3099" spans="23:23" x14ac:dyDescent="0.25">
      <c r="W3099" s="287"/>
    </row>
    <row r="3100" spans="23:23" x14ac:dyDescent="0.25">
      <c r="W3100" s="287"/>
    </row>
    <row r="3101" spans="23:23" x14ac:dyDescent="0.25">
      <c r="W3101" s="287"/>
    </row>
    <row r="3102" spans="23:23" x14ac:dyDescent="0.25">
      <c r="W3102" s="287"/>
    </row>
    <row r="3103" spans="23:23" x14ac:dyDescent="0.25">
      <c r="W3103" s="287"/>
    </row>
    <row r="3104" spans="23:23" x14ac:dyDescent="0.25">
      <c r="W3104" s="287"/>
    </row>
    <row r="3105" spans="23:23" x14ac:dyDescent="0.25">
      <c r="W3105" s="287"/>
    </row>
    <row r="3106" spans="23:23" x14ac:dyDescent="0.25">
      <c r="W3106" s="287"/>
    </row>
    <row r="3107" spans="23:23" x14ac:dyDescent="0.25">
      <c r="W3107" s="287"/>
    </row>
    <row r="3108" spans="23:23" x14ac:dyDescent="0.25">
      <c r="W3108" s="287"/>
    </row>
    <row r="3109" spans="23:23" x14ac:dyDescent="0.25">
      <c r="W3109" s="287"/>
    </row>
    <row r="3110" spans="23:23" x14ac:dyDescent="0.25">
      <c r="W3110" s="287"/>
    </row>
    <row r="3111" spans="23:23" x14ac:dyDescent="0.25">
      <c r="W3111" s="287"/>
    </row>
    <row r="3112" spans="23:23" x14ac:dyDescent="0.25">
      <c r="W3112" s="287"/>
    </row>
    <row r="3113" spans="23:23" x14ac:dyDescent="0.25">
      <c r="W3113" s="287"/>
    </row>
    <row r="3114" spans="23:23" x14ac:dyDescent="0.25">
      <c r="W3114" s="287"/>
    </row>
    <row r="3115" spans="23:23" x14ac:dyDescent="0.25">
      <c r="W3115" s="287"/>
    </row>
    <row r="3116" spans="23:23" x14ac:dyDescent="0.25">
      <c r="W3116" s="287"/>
    </row>
    <row r="3117" spans="23:23" x14ac:dyDescent="0.25">
      <c r="W3117" s="287"/>
    </row>
    <row r="3118" spans="23:23" x14ac:dyDescent="0.25">
      <c r="W3118" s="287"/>
    </row>
    <row r="3119" spans="23:23" x14ac:dyDescent="0.25">
      <c r="W3119" s="287"/>
    </row>
    <row r="3120" spans="23:23" x14ac:dyDescent="0.25">
      <c r="W3120" s="287"/>
    </row>
    <row r="3121" spans="23:23" x14ac:dyDescent="0.25">
      <c r="W3121" s="287"/>
    </row>
    <row r="3122" spans="23:23" x14ac:dyDescent="0.25">
      <c r="W3122" s="287"/>
    </row>
    <row r="3123" spans="23:23" x14ac:dyDescent="0.25">
      <c r="W3123" s="287"/>
    </row>
    <row r="3124" spans="23:23" x14ac:dyDescent="0.25">
      <c r="W3124" s="287"/>
    </row>
    <row r="3125" spans="23:23" x14ac:dyDescent="0.25">
      <c r="W3125" s="287"/>
    </row>
    <row r="3126" spans="23:23" x14ac:dyDescent="0.25">
      <c r="W3126" s="287"/>
    </row>
    <row r="3127" spans="23:23" x14ac:dyDescent="0.25">
      <c r="W3127" s="287"/>
    </row>
    <row r="3128" spans="23:23" x14ac:dyDescent="0.25">
      <c r="W3128" s="287"/>
    </row>
    <row r="3129" spans="23:23" x14ac:dyDescent="0.25">
      <c r="W3129" s="287"/>
    </row>
    <row r="3130" spans="23:23" x14ac:dyDescent="0.25">
      <c r="W3130" s="287"/>
    </row>
    <row r="3131" spans="23:23" x14ac:dyDescent="0.25">
      <c r="W3131" s="287"/>
    </row>
    <row r="3132" spans="23:23" x14ac:dyDescent="0.25">
      <c r="W3132" s="287"/>
    </row>
    <row r="3133" spans="23:23" x14ac:dyDescent="0.25">
      <c r="W3133" s="287"/>
    </row>
    <row r="3134" spans="23:23" x14ac:dyDescent="0.25">
      <c r="W3134" s="287"/>
    </row>
    <row r="3135" spans="23:23" x14ac:dyDescent="0.25">
      <c r="W3135" s="287"/>
    </row>
    <row r="3136" spans="23:23" x14ac:dyDescent="0.25">
      <c r="W3136" s="287"/>
    </row>
    <row r="3137" spans="23:23" x14ac:dyDescent="0.25">
      <c r="W3137" s="287"/>
    </row>
    <row r="3138" spans="23:23" x14ac:dyDescent="0.25">
      <c r="W3138" s="287"/>
    </row>
    <row r="3139" spans="23:23" x14ac:dyDescent="0.25">
      <c r="W3139" s="287"/>
    </row>
    <row r="3140" spans="23:23" x14ac:dyDescent="0.25">
      <c r="W3140" s="287"/>
    </row>
    <row r="3141" spans="23:23" x14ac:dyDescent="0.25">
      <c r="W3141" s="287"/>
    </row>
    <row r="3142" spans="23:23" x14ac:dyDescent="0.25">
      <c r="W3142" s="287"/>
    </row>
    <row r="3143" spans="23:23" x14ac:dyDescent="0.25">
      <c r="W3143" s="287"/>
    </row>
    <row r="3144" spans="23:23" x14ac:dyDescent="0.25">
      <c r="W3144" s="287"/>
    </row>
    <row r="3145" spans="23:23" x14ac:dyDescent="0.25">
      <c r="W3145" s="287"/>
    </row>
    <row r="3146" spans="23:23" x14ac:dyDescent="0.25">
      <c r="W3146" s="287"/>
    </row>
    <row r="3147" spans="23:23" x14ac:dyDescent="0.25">
      <c r="W3147" s="287"/>
    </row>
    <row r="3148" spans="23:23" x14ac:dyDescent="0.25">
      <c r="W3148" s="287"/>
    </row>
    <row r="3149" spans="23:23" x14ac:dyDescent="0.25">
      <c r="W3149" s="287"/>
    </row>
    <row r="3150" spans="23:23" x14ac:dyDescent="0.25">
      <c r="W3150" s="287"/>
    </row>
    <row r="3151" spans="23:23" x14ac:dyDescent="0.25">
      <c r="W3151" s="287"/>
    </row>
    <row r="3152" spans="23:23" x14ac:dyDescent="0.25">
      <c r="W3152" s="287"/>
    </row>
    <row r="3153" spans="23:23" x14ac:dyDescent="0.25">
      <c r="W3153" s="287"/>
    </row>
    <row r="3154" spans="23:23" x14ac:dyDescent="0.25">
      <c r="W3154" s="287"/>
    </row>
    <row r="3155" spans="23:23" x14ac:dyDescent="0.25">
      <c r="W3155" s="287"/>
    </row>
    <row r="3156" spans="23:23" x14ac:dyDescent="0.25">
      <c r="W3156" s="287"/>
    </row>
    <row r="3157" spans="23:23" x14ac:dyDescent="0.25">
      <c r="W3157" s="287"/>
    </row>
    <row r="3158" spans="23:23" x14ac:dyDescent="0.25">
      <c r="W3158" s="287"/>
    </row>
    <row r="3159" spans="23:23" x14ac:dyDescent="0.25">
      <c r="W3159" s="287"/>
    </row>
    <row r="3160" spans="23:23" x14ac:dyDescent="0.25">
      <c r="W3160" s="287"/>
    </row>
    <row r="3161" spans="23:23" x14ac:dyDescent="0.25">
      <c r="W3161" s="287"/>
    </row>
    <row r="3162" spans="23:23" x14ac:dyDescent="0.25">
      <c r="W3162" s="287"/>
    </row>
    <row r="3163" spans="23:23" x14ac:dyDescent="0.25">
      <c r="W3163" s="287"/>
    </row>
    <row r="3164" spans="23:23" x14ac:dyDescent="0.25">
      <c r="W3164" s="287"/>
    </row>
    <row r="3165" spans="23:23" x14ac:dyDescent="0.25">
      <c r="W3165" s="287"/>
    </row>
    <row r="3166" spans="23:23" x14ac:dyDescent="0.25">
      <c r="W3166" s="287"/>
    </row>
    <row r="3167" spans="23:23" x14ac:dyDescent="0.25">
      <c r="W3167" s="287"/>
    </row>
    <row r="3168" spans="23:23" x14ac:dyDescent="0.25">
      <c r="W3168" s="287"/>
    </row>
    <row r="3169" spans="23:23" x14ac:dyDescent="0.25">
      <c r="W3169" s="287"/>
    </row>
    <row r="3170" spans="23:23" x14ac:dyDescent="0.25">
      <c r="W3170" s="287"/>
    </row>
    <row r="3171" spans="23:23" x14ac:dyDescent="0.25">
      <c r="W3171" s="287"/>
    </row>
    <row r="3172" spans="23:23" x14ac:dyDescent="0.25">
      <c r="W3172" s="287"/>
    </row>
    <row r="3173" spans="23:23" x14ac:dyDescent="0.25">
      <c r="W3173" s="287"/>
    </row>
    <row r="3174" spans="23:23" x14ac:dyDescent="0.25">
      <c r="W3174" s="287"/>
    </row>
    <row r="3175" spans="23:23" x14ac:dyDescent="0.25">
      <c r="W3175" s="287"/>
    </row>
    <row r="3176" spans="23:23" x14ac:dyDescent="0.25">
      <c r="W3176" s="287"/>
    </row>
    <row r="3177" spans="23:23" x14ac:dyDescent="0.25">
      <c r="W3177" s="287"/>
    </row>
    <row r="3178" spans="23:23" x14ac:dyDescent="0.25">
      <c r="W3178" s="287"/>
    </row>
    <row r="3179" spans="23:23" x14ac:dyDescent="0.25">
      <c r="W3179" s="287"/>
    </row>
    <row r="3180" spans="23:23" x14ac:dyDescent="0.25">
      <c r="W3180" s="287"/>
    </row>
    <row r="3181" spans="23:23" x14ac:dyDescent="0.25">
      <c r="W3181" s="287"/>
    </row>
    <row r="3182" spans="23:23" x14ac:dyDescent="0.25">
      <c r="W3182" s="287"/>
    </row>
    <row r="3183" spans="23:23" x14ac:dyDescent="0.25">
      <c r="W3183" s="287"/>
    </row>
    <row r="3184" spans="23:23" x14ac:dyDescent="0.25">
      <c r="W3184" s="287"/>
    </row>
    <row r="3185" spans="23:23" x14ac:dyDescent="0.25">
      <c r="W3185" s="287"/>
    </row>
    <row r="3186" spans="23:23" x14ac:dyDescent="0.25">
      <c r="W3186" s="287"/>
    </row>
    <row r="3187" spans="23:23" x14ac:dyDescent="0.25">
      <c r="W3187" s="287"/>
    </row>
    <row r="3188" spans="23:23" x14ac:dyDescent="0.25">
      <c r="W3188" s="287"/>
    </row>
    <row r="3189" spans="23:23" x14ac:dyDescent="0.25">
      <c r="W3189" s="287"/>
    </row>
    <row r="3190" spans="23:23" x14ac:dyDescent="0.25">
      <c r="W3190" s="287"/>
    </row>
    <row r="3191" spans="23:23" x14ac:dyDescent="0.25">
      <c r="W3191" s="287"/>
    </row>
    <row r="3192" spans="23:23" x14ac:dyDescent="0.25">
      <c r="W3192" s="287"/>
    </row>
    <row r="3193" spans="23:23" x14ac:dyDescent="0.25">
      <c r="W3193" s="287"/>
    </row>
    <row r="3194" spans="23:23" x14ac:dyDescent="0.25">
      <c r="W3194" s="287"/>
    </row>
    <row r="3195" spans="23:23" x14ac:dyDescent="0.25">
      <c r="W3195" s="287"/>
    </row>
    <row r="3196" spans="23:23" x14ac:dyDescent="0.25">
      <c r="W3196" s="287"/>
    </row>
    <row r="3197" spans="23:23" x14ac:dyDescent="0.25">
      <c r="W3197" s="287"/>
    </row>
    <row r="3198" spans="23:23" x14ac:dyDescent="0.25">
      <c r="W3198" s="287"/>
    </row>
    <row r="3199" spans="23:23" x14ac:dyDescent="0.25">
      <c r="W3199" s="287"/>
    </row>
    <row r="3200" spans="23:23" x14ac:dyDescent="0.25">
      <c r="W3200" s="287"/>
    </row>
    <row r="3201" spans="23:23" x14ac:dyDescent="0.25">
      <c r="W3201" s="287"/>
    </row>
    <row r="3202" spans="23:23" x14ac:dyDescent="0.25">
      <c r="W3202" s="287"/>
    </row>
    <row r="3203" spans="23:23" x14ac:dyDescent="0.25">
      <c r="W3203" s="287"/>
    </row>
    <row r="3204" spans="23:23" x14ac:dyDescent="0.25">
      <c r="W3204" s="287"/>
    </row>
    <row r="3205" spans="23:23" x14ac:dyDescent="0.25">
      <c r="W3205" s="287"/>
    </row>
    <row r="3206" spans="23:23" x14ac:dyDescent="0.25">
      <c r="W3206" s="287"/>
    </row>
    <row r="3207" spans="23:23" x14ac:dyDescent="0.25">
      <c r="W3207" s="287"/>
    </row>
    <row r="3208" spans="23:23" x14ac:dyDescent="0.25">
      <c r="W3208" s="287"/>
    </row>
    <row r="3209" spans="23:23" x14ac:dyDescent="0.25">
      <c r="W3209" s="287"/>
    </row>
    <row r="3210" spans="23:23" x14ac:dyDescent="0.25">
      <c r="W3210" s="287"/>
    </row>
    <row r="3211" spans="23:23" x14ac:dyDescent="0.25">
      <c r="W3211" s="287"/>
    </row>
    <row r="3212" spans="23:23" x14ac:dyDescent="0.25">
      <c r="W3212" s="287"/>
    </row>
    <row r="3213" spans="23:23" x14ac:dyDescent="0.25">
      <c r="W3213" s="287"/>
    </row>
    <row r="3214" spans="23:23" x14ac:dyDescent="0.25">
      <c r="W3214" s="287"/>
    </row>
    <row r="3215" spans="23:23" x14ac:dyDescent="0.25">
      <c r="W3215" s="287"/>
    </row>
    <row r="3216" spans="23:23" x14ac:dyDescent="0.25">
      <c r="W3216" s="287"/>
    </row>
    <row r="3217" spans="23:23" x14ac:dyDescent="0.25">
      <c r="W3217" s="287"/>
    </row>
    <row r="3218" spans="23:23" x14ac:dyDescent="0.25">
      <c r="W3218" s="287"/>
    </row>
    <row r="3219" spans="23:23" x14ac:dyDescent="0.25">
      <c r="W3219" s="287"/>
    </row>
    <row r="3220" spans="23:23" x14ac:dyDescent="0.25">
      <c r="W3220" s="287"/>
    </row>
    <row r="3221" spans="23:23" x14ac:dyDescent="0.25">
      <c r="W3221" s="287"/>
    </row>
    <row r="3222" spans="23:23" x14ac:dyDescent="0.25">
      <c r="W3222" s="287"/>
    </row>
    <row r="3223" spans="23:23" x14ac:dyDescent="0.25">
      <c r="W3223" s="287"/>
    </row>
    <row r="3224" spans="23:23" x14ac:dyDescent="0.25">
      <c r="W3224" s="287"/>
    </row>
    <row r="3225" spans="23:23" x14ac:dyDescent="0.25">
      <c r="W3225" s="287"/>
    </row>
    <row r="3226" spans="23:23" x14ac:dyDescent="0.25">
      <c r="W3226" s="287"/>
    </row>
    <row r="3227" spans="23:23" x14ac:dyDescent="0.25">
      <c r="W3227" s="287"/>
    </row>
    <row r="3228" spans="23:23" x14ac:dyDescent="0.25">
      <c r="W3228" s="287"/>
    </row>
    <row r="3229" spans="23:23" x14ac:dyDescent="0.25">
      <c r="W3229" s="287"/>
    </row>
    <row r="3230" spans="23:23" x14ac:dyDescent="0.25">
      <c r="W3230" s="287"/>
    </row>
    <row r="3231" spans="23:23" x14ac:dyDescent="0.25">
      <c r="W3231" s="287"/>
    </row>
    <row r="3232" spans="23:23" x14ac:dyDescent="0.25">
      <c r="W3232" s="287"/>
    </row>
    <row r="3233" spans="23:23" x14ac:dyDescent="0.25">
      <c r="W3233" s="287"/>
    </row>
    <row r="3234" spans="23:23" x14ac:dyDescent="0.25">
      <c r="W3234" s="287"/>
    </row>
    <row r="3235" spans="23:23" x14ac:dyDescent="0.25">
      <c r="W3235" s="287"/>
    </row>
    <row r="3236" spans="23:23" x14ac:dyDescent="0.25">
      <c r="W3236" s="287"/>
    </row>
    <row r="3237" spans="23:23" x14ac:dyDescent="0.25">
      <c r="W3237" s="287"/>
    </row>
    <row r="3238" spans="23:23" x14ac:dyDescent="0.25">
      <c r="W3238" s="287"/>
    </row>
    <row r="3239" spans="23:23" x14ac:dyDescent="0.25">
      <c r="W3239" s="287"/>
    </row>
    <row r="3240" spans="23:23" x14ac:dyDescent="0.25">
      <c r="W3240" s="287"/>
    </row>
    <row r="3241" spans="23:23" x14ac:dyDescent="0.25">
      <c r="W3241" s="287"/>
    </row>
    <row r="3242" spans="23:23" x14ac:dyDescent="0.25">
      <c r="W3242" s="287"/>
    </row>
    <row r="3243" spans="23:23" x14ac:dyDescent="0.25">
      <c r="W3243" s="287"/>
    </row>
    <row r="3244" spans="23:23" x14ac:dyDescent="0.25">
      <c r="W3244" s="287"/>
    </row>
    <row r="3245" spans="23:23" x14ac:dyDescent="0.25">
      <c r="W3245" s="287"/>
    </row>
    <row r="3246" spans="23:23" x14ac:dyDescent="0.25">
      <c r="W3246" s="287"/>
    </row>
    <row r="3247" spans="23:23" x14ac:dyDescent="0.25">
      <c r="W3247" s="287"/>
    </row>
    <row r="3248" spans="23:23" x14ac:dyDescent="0.25">
      <c r="W3248" s="287"/>
    </row>
    <row r="3249" spans="23:23" x14ac:dyDescent="0.25">
      <c r="W3249" s="287"/>
    </row>
    <row r="3250" spans="23:23" x14ac:dyDescent="0.25">
      <c r="W3250" s="287"/>
    </row>
    <row r="3251" spans="23:23" x14ac:dyDescent="0.25">
      <c r="W3251" s="287"/>
    </row>
    <row r="3252" spans="23:23" x14ac:dyDescent="0.25">
      <c r="W3252" s="287"/>
    </row>
    <row r="3253" spans="23:23" x14ac:dyDescent="0.25">
      <c r="W3253" s="287"/>
    </row>
    <row r="3254" spans="23:23" x14ac:dyDescent="0.25">
      <c r="W3254" s="287"/>
    </row>
    <row r="3255" spans="23:23" x14ac:dyDescent="0.25">
      <c r="W3255" s="287"/>
    </row>
    <row r="3256" spans="23:23" x14ac:dyDescent="0.25">
      <c r="W3256" s="287"/>
    </row>
    <row r="3257" spans="23:23" x14ac:dyDescent="0.25">
      <c r="W3257" s="287"/>
    </row>
    <row r="3258" spans="23:23" x14ac:dyDescent="0.25">
      <c r="W3258" s="287"/>
    </row>
    <row r="3259" spans="23:23" x14ac:dyDescent="0.25">
      <c r="W3259" s="287"/>
    </row>
    <row r="3260" spans="23:23" x14ac:dyDescent="0.25">
      <c r="W3260" s="287"/>
    </row>
    <row r="3261" spans="23:23" x14ac:dyDescent="0.25">
      <c r="W3261" s="287"/>
    </row>
    <row r="3262" spans="23:23" x14ac:dyDescent="0.25">
      <c r="W3262" s="287"/>
    </row>
    <row r="3263" spans="23:23" x14ac:dyDescent="0.25">
      <c r="W3263" s="287"/>
    </row>
    <row r="3264" spans="23:23" x14ac:dyDescent="0.25">
      <c r="W3264" s="287"/>
    </row>
    <row r="3265" spans="23:23" x14ac:dyDescent="0.25">
      <c r="W3265" s="287"/>
    </row>
    <row r="3266" spans="23:23" x14ac:dyDescent="0.25">
      <c r="W3266" s="287"/>
    </row>
    <row r="3267" spans="23:23" x14ac:dyDescent="0.25">
      <c r="W3267" s="287"/>
    </row>
    <row r="3268" spans="23:23" x14ac:dyDescent="0.25">
      <c r="W3268" s="287"/>
    </row>
    <row r="3269" spans="23:23" x14ac:dyDescent="0.25">
      <c r="W3269" s="287"/>
    </row>
    <row r="3270" spans="23:23" x14ac:dyDescent="0.25">
      <c r="W3270" s="287"/>
    </row>
    <row r="3271" spans="23:23" x14ac:dyDescent="0.25">
      <c r="W3271" s="287"/>
    </row>
    <row r="3272" spans="23:23" x14ac:dyDescent="0.25">
      <c r="W3272" s="287"/>
    </row>
    <row r="3273" spans="23:23" x14ac:dyDescent="0.25">
      <c r="W3273" s="287"/>
    </row>
    <row r="3274" spans="23:23" x14ac:dyDescent="0.25">
      <c r="W3274" s="287"/>
    </row>
    <row r="3275" spans="23:23" x14ac:dyDescent="0.25">
      <c r="W3275" s="287"/>
    </row>
    <row r="3276" spans="23:23" x14ac:dyDescent="0.25">
      <c r="W3276" s="287"/>
    </row>
    <row r="3277" spans="23:23" x14ac:dyDescent="0.25">
      <c r="W3277" s="287"/>
    </row>
    <row r="3278" spans="23:23" x14ac:dyDescent="0.25">
      <c r="W3278" s="287"/>
    </row>
    <row r="3279" spans="23:23" x14ac:dyDescent="0.25">
      <c r="W3279" s="287"/>
    </row>
    <row r="3280" spans="23:23" x14ac:dyDescent="0.25">
      <c r="W3280" s="287"/>
    </row>
    <row r="3281" spans="23:23" x14ac:dyDescent="0.25">
      <c r="W3281" s="287"/>
    </row>
    <row r="3282" spans="23:23" x14ac:dyDescent="0.25">
      <c r="W3282" s="287"/>
    </row>
    <row r="3283" spans="23:23" x14ac:dyDescent="0.25">
      <c r="W3283" s="287"/>
    </row>
    <row r="3284" spans="23:23" x14ac:dyDescent="0.25">
      <c r="W3284" s="287"/>
    </row>
    <row r="3285" spans="23:23" x14ac:dyDescent="0.25">
      <c r="W3285" s="287"/>
    </row>
    <row r="3286" spans="23:23" x14ac:dyDescent="0.25">
      <c r="W3286" s="287"/>
    </row>
    <row r="3287" spans="23:23" x14ac:dyDescent="0.25">
      <c r="W3287" s="287"/>
    </row>
    <row r="3288" spans="23:23" x14ac:dyDescent="0.25">
      <c r="W3288" s="287"/>
    </row>
    <row r="3289" spans="23:23" x14ac:dyDescent="0.25">
      <c r="W3289" s="287"/>
    </row>
    <row r="3290" spans="23:23" x14ac:dyDescent="0.25">
      <c r="W3290" s="287"/>
    </row>
    <row r="3291" spans="23:23" x14ac:dyDescent="0.25">
      <c r="W3291" s="287"/>
    </row>
    <row r="3292" spans="23:23" x14ac:dyDescent="0.25">
      <c r="W3292" s="287"/>
    </row>
    <row r="3293" spans="23:23" x14ac:dyDescent="0.25">
      <c r="W3293" s="287"/>
    </row>
    <row r="3294" spans="23:23" x14ac:dyDescent="0.25">
      <c r="W3294" s="287"/>
    </row>
    <row r="3295" spans="23:23" x14ac:dyDescent="0.25">
      <c r="W3295" s="287"/>
    </row>
    <row r="3296" spans="23:23" x14ac:dyDescent="0.25">
      <c r="W3296" s="287"/>
    </row>
    <row r="3297" spans="23:23" x14ac:dyDescent="0.25">
      <c r="W3297" s="287"/>
    </row>
    <row r="3298" spans="23:23" x14ac:dyDescent="0.25">
      <c r="W3298" s="287"/>
    </row>
    <row r="3299" spans="23:23" x14ac:dyDescent="0.25">
      <c r="W3299" s="287"/>
    </row>
    <row r="3300" spans="23:23" x14ac:dyDescent="0.25">
      <c r="W3300" s="287"/>
    </row>
    <row r="3301" spans="23:23" x14ac:dyDescent="0.25">
      <c r="W3301" s="287"/>
    </row>
    <row r="3302" spans="23:23" x14ac:dyDescent="0.25">
      <c r="W3302" s="287"/>
    </row>
    <row r="3303" spans="23:23" x14ac:dyDescent="0.25">
      <c r="W3303" s="287"/>
    </row>
    <row r="3304" spans="23:23" x14ac:dyDescent="0.25">
      <c r="W3304" s="287"/>
    </row>
    <row r="3305" spans="23:23" x14ac:dyDescent="0.25">
      <c r="W3305" s="287"/>
    </row>
    <row r="3306" spans="23:23" x14ac:dyDescent="0.25">
      <c r="W3306" s="287"/>
    </row>
    <row r="3307" spans="23:23" x14ac:dyDescent="0.25">
      <c r="W3307" s="287"/>
    </row>
    <row r="3308" spans="23:23" x14ac:dyDescent="0.25">
      <c r="W3308" s="287"/>
    </row>
    <row r="3309" spans="23:23" x14ac:dyDescent="0.25">
      <c r="W3309" s="287"/>
    </row>
    <row r="3310" spans="23:23" x14ac:dyDescent="0.25">
      <c r="W3310" s="287"/>
    </row>
    <row r="3311" spans="23:23" x14ac:dyDescent="0.25">
      <c r="W3311" s="287"/>
    </row>
    <row r="3312" spans="23:23" x14ac:dyDescent="0.25">
      <c r="W3312" s="287"/>
    </row>
    <row r="3313" spans="23:23" x14ac:dyDescent="0.25">
      <c r="W3313" s="287"/>
    </row>
    <row r="3314" spans="23:23" x14ac:dyDescent="0.25">
      <c r="W3314" s="287"/>
    </row>
    <row r="3315" spans="23:23" x14ac:dyDescent="0.25">
      <c r="W3315" s="287"/>
    </row>
    <row r="3316" spans="23:23" x14ac:dyDescent="0.25">
      <c r="W3316" s="287"/>
    </row>
    <row r="3317" spans="23:23" x14ac:dyDescent="0.25">
      <c r="W3317" s="287"/>
    </row>
    <row r="3318" spans="23:23" x14ac:dyDescent="0.25">
      <c r="W3318" s="287"/>
    </row>
    <row r="3319" spans="23:23" x14ac:dyDescent="0.25">
      <c r="W3319" s="287"/>
    </row>
    <row r="3320" spans="23:23" x14ac:dyDescent="0.25">
      <c r="W3320" s="287"/>
    </row>
    <row r="3321" spans="23:23" x14ac:dyDescent="0.25">
      <c r="W3321" s="287"/>
    </row>
    <row r="3322" spans="23:23" x14ac:dyDescent="0.25">
      <c r="W3322" s="287"/>
    </row>
    <row r="3323" spans="23:23" x14ac:dyDescent="0.25">
      <c r="W3323" s="287"/>
    </row>
    <row r="3324" spans="23:23" x14ac:dyDescent="0.25">
      <c r="W3324" s="287"/>
    </row>
    <row r="3325" spans="23:23" x14ac:dyDescent="0.25">
      <c r="W3325" s="287"/>
    </row>
    <row r="3326" spans="23:23" x14ac:dyDescent="0.25">
      <c r="W3326" s="287"/>
    </row>
    <row r="3327" spans="23:23" x14ac:dyDescent="0.25">
      <c r="W3327" s="287"/>
    </row>
    <row r="3328" spans="23:23" x14ac:dyDescent="0.25">
      <c r="W3328" s="287"/>
    </row>
    <row r="3329" spans="23:23" x14ac:dyDescent="0.25">
      <c r="W3329" s="287"/>
    </row>
    <row r="3330" spans="23:23" x14ac:dyDescent="0.25">
      <c r="W3330" s="287"/>
    </row>
    <row r="3331" spans="23:23" x14ac:dyDescent="0.25">
      <c r="W3331" s="287"/>
    </row>
    <row r="3332" spans="23:23" x14ac:dyDescent="0.25">
      <c r="W3332" s="287"/>
    </row>
    <row r="3333" spans="23:23" x14ac:dyDescent="0.25">
      <c r="W3333" s="287"/>
    </row>
    <row r="3334" spans="23:23" x14ac:dyDescent="0.25">
      <c r="W3334" s="287"/>
    </row>
    <row r="3335" spans="23:23" x14ac:dyDescent="0.25">
      <c r="W3335" s="287"/>
    </row>
    <row r="3336" spans="23:23" x14ac:dyDescent="0.25">
      <c r="W3336" s="287"/>
    </row>
    <row r="3337" spans="23:23" x14ac:dyDescent="0.25">
      <c r="W3337" s="287"/>
    </row>
    <row r="3338" spans="23:23" x14ac:dyDescent="0.25">
      <c r="W3338" s="287"/>
    </row>
    <row r="3339" spans="23:23" x14ac:dyDescent="0.25">
      <c r="W3339" s="287"/>
    </row>
    <row r="3340" spans="23:23" x14ac:dyDescent="0.25">
      <c r="W3340" s="287"/>
    </row>
    <row r="3341" spans="23:23" x14ac:dyDescent="0.25">
      <c r="W3341" s="287"/>
    </row>
    <row r="3342" spans="23:23" x14ac:dyDescent="0.25">
      <c r="W3342" s="287"/>
    </row>
    <row r="3343" spans="23:23" x14ac:dyDescent="0.25">
      <c r="W3343" s="287"/>
    </row>
    <row r="3344" spans="23:23" x14ac:dyDescent="0.25">
      <c r="W3344" s="287"/>
    </row>
    <row r="3345" spans="23:23" x14ac:dyDescent="0.25">
      <c r="W3345" s="287"/>
    </row>
    <row r="3346" spans="23:23" x14ac:dyDescent="0.25">
      <c r="W3346" s="287"/>
    </row>
    <row r="3347" spans="23:23" x14ac:dyDescent="0.25">
      <c r="W3347" s="287"/>
    </row>
    <row r="3348" spans="23:23" x14ac:dyDescent="0.25">
      <c r="W3348" s="287"/>
    </row>
    <row r="3349" spans="23:23" x14ac:dyDescent="0.25">
      <c r="W3349" s="287"/>
    </row>
    <row r="3350" spans="23:23" x14ac:dyDescent="0.25">
      <c r="W3350" s="287"/>
    </row>
    <row r="3351" spans="23:23" x14ac:dyDescent="0.25">
      <c r="W3351" s="287"/>
    </row>
    <row r="3352" spans="23:23" x14ac:dyDescent="0.25">
      <c r="W3352" s="287"/>
    </row>
    <row r="3353" spans="23:23" x14ac:dyDescent="0.25">
      <c r="W3353" s="287"/>
    </row>
    <row r="3354" spans="23:23" x14ac:dyDescent="0.25">
      <c r="W3354" s="287"/>
    </row>
    <row r="3355" spans="23:23" x14ac:dyDescent="0.25">
      <c r="W3355" s="287"/>
    </row>
    <row r="3356" spans="23:23" x14ac:dyDescent="0.25">
      <c r="W3356" s="287"/>
    </row>
    <row r="3357" spans="23:23" x14ac:dyDescent="0.25">
      <c r="W3357" s="287"/>
    </row>
    <row r="3358" spans="23:23" x14ac:dyDescent="0.25">
      <c r="W3358" s="287"/>
    </row>
    <row r="3359" spans="23:23" x14ac:dyDescent="0.25">
      <c r="W3359" s="287"/>
    </row>
    <row r="3360" spans="23:23" x14ac:dyDescent="0.25">
      <c r="W3360" s="287"/>
    </row>
    <row r="3361" spans="23:23" x14ac:dyDescent="0.25">
      <c r="W3361" s="287"/>
    </row>
    <row r="3362" spans="23:23" x14ac:dyDescent="0.25">
      <c r="W3362" s="287"/>
    </row>
    <row r="3363" spans="23:23" x14ac:dyDescent="0.25">
      <c r="W3363" s="287"/>
    </row>
    <row r="3364" spans="23:23" x14ac:dyDescent="0.25">
      <c r="W3364" s="287"/>
    </row>
    <row r="3365" spans="23:23" x14ac:dyDescent="0.25">
      <c r="W3365" s="287"/>
    </row>
    <row r="3366" spans="23:23" x14ac:dyDescent="0.25">
      <c r="W3366" s="287"/>
    </row>
    <row r="3367" spans="23:23" x14ac:dyDescent="0.25">
      <c r="W3367" s="287"/>
    </row>
    <row r="3368" spans="23:23" x14ac:dyDescent="0.25">
      <c r="W3368" s="287"/>
    </row>
    <row r="3369" spans="23:23" x14ac:dyDescent="0.25">
      <c r="W3369" s="287"/>
    </row>
    <row r="3370" spans="23:23" x14ac:dyDescent="0.25">
      <c r="W3370" s="287"/>
    </row>
    <row r="3371" spans="23:23" x14ac:dyDescent="0.25">
      <c r="W3371" s="287"/>
    </row>
    <row r="3372" spans="23:23" x14ac:dyDescent="0.25">
      <c r="W3372" s="287"/>
    </row>
    <row r="3373" spans="23:23" x14ac:dyDescent="0.25">
      <c r="W3373" s="287"/>
    </row>
    <row r="3374" spans="23:23" x14ac:dyDescent="0.25">
      <c r="W3374" s="287"/>
    </row>
    <row r="3375" spans="23:23" x14ac:dyDescent="0.25">
      <c r="W3375" s="287"/>
    </row>
    <row r="3376" spans="23:23" x14ac:dyDescent="0.25">
      <c r="W3376" s="287"/>
    </row>
    <row r="3377" spans="23:23" x14ac:dyDescent="0.25">
      <c r="W3377" s="287"/>
    </row>
    <row r="3378" spans="23:23" x14ac:dyDescent="0.25">
      <c r="W3378" s="287"/>
    </row>
    <row r="3379" spans="23:23" x14ac:dyDescent="0.25">
      <c r="W3379" s="287"/>
    </row>
    <row r="3380" spans="23:23" x14ac:dyDescent="0.25">
      <c r="W3380" s="287"/>
    </row>
    <row r="3381" spans="23:23" x14ac:dyDescent="0.25">
      <c r="W3381" s="287"/>
    </row>
    <row r="3382" spans="23:23" x14ac:dyDescent="0.25">
      <c r="W3382" s="287"/>
    </row>
    <row r="3383" spans="23:23" x14ac:dyDescent="0.25">
      <c r="W3383" s="287"/>
    </row>
    <row r="3384" spans="23:23" x14ac:dyDescent="0.25">
      <c r="W3384" s="287"/>
    </row>
    <row r="3385" spans="23:23" x14ac:dyDescent="0.25">
      <c r="W3385" s="287"/>
    </row>
    <row r="3386" spans="23:23" x14ac:dyDescent="0.25">
      <c r="W3386" s="287"/>
    </row>
    <row r="3387" spans="23:23" x14ac:dyDescent="0.25">
      <c r="W3387" s="287"/>
    </row>
    <row r="3388" spans="23:23" x14ac:dyDescent="0.25">
      <c r="W3388" s="287"/>
    </row>
    <row r="3389" spans="23:23" x14ac:dyDescent="0.25">
      <c r="W3389" s="287"/>
    </row>
    <row r="3390" spans="23:23" x14ac:dyDescent="0.25">
      <c r="W3390" s="287"/>
    </row>
    <row r="3391" spans="23:23" x14ac:dyDescent="0.25">
      <c r="W3391" s="287"/>
    </row>
    <row r="3392" spans="23:23" x14ac:dyDescent="0.25">
      <c r="W3392" s="287"/>
    </row>
    <row r="3393" spans="23:23" x14ac:dyDescent="0.25">
      <c r="W3393" s="287"/>
    </row>
    <row r="3394" spans="23:23" x14ac:dyDescent="0.25">
      <c r="W3394" s="287"/>
    </row>
    <row r="3395" spans="23:23" x14ac:dyDescent="0.25">
      <c r="W3395" s="287"/>
    </row>
    <row r="3396" spans="23:23" x14ac:dyDescent="0.25">
      <c r="W3396" s="287"/>
    </row>
    <row r="3397" spans="23:23" x14ac:dyDescent="0.25">
      <c r="W3397" s="287"/>
    </row>
    <row r="3398" spans="23:23" x14ac:dyDescent="0.25">
      <c r="W3398" s="287"/>
    </row>
    <row r="3399" spans="23:23" x14ac:dyDescent="0.25">
      <c r="W3399" s="287"/>
    </row>
    <row r="3400" spans="23:23" x14ac:dyDescent="0.25">
      <c r="W3400" s="287"/>
    </row>
    <row r="3401" spans="23:23" x14ac:dyDescent="0.25">
      <c r="W3401" s="287"/>
    </row>
    <row r="3402" spans="23:23" x14ac:dyDescent="0.25">
      <c r="W3402" s="287"/>
    </row>
    <row r="3403" spans="23:23" x14ac:dyDescent="0.25">
      <c r="W3403" s="287"/>
    </row>
    <row r="3404" spans="23:23" x14ac:dyDescent="0.25">
      <c r="W3404" s="287"/>
    </row>
    <row r="3405" spans="23:23" x14ac:dyDescent="0.25">
      <c r="W3405" s="287"/>
    </row>
    <row r="3406" spans="23:23" x14ac:dyDescent="0.25">
      <c r="W3406" s="287"/>
    </row>
    <row r="3407" spans="23:23" x14ac:dyDescent="0.25">
      <c r="W3407" s="287"/>
    </row>
    <row r="3408" spans="23:23" x14ac:dyDescent="0.25">
      <c r="W3408" s="287"/>
    </row>
    <row r="3409" spans="23:23" x14ac:dyDescent="0.25">
      <c r="W3409" s="287"/>
    </row>
    <row r="3410" spans="23:23" x14ac:dyDescent="0.25">
      <c r="W3410" s="287"/>
    </row>
    <row r="3411" spans="23:23" x14ac:dyDescent="0.25">
      <c r="W3411" s="287"/>
    </row>
    <row r="3412" spans="23:23" x14ac:dyDescent="0.25">
      <c r="W3412" s="287"/>
    </row>
    <row r="3413" spans="23:23" x14ac:dyDescent="0.25">
      <c r="W3413" s="287"/>
    </row>
    <row r="3414" spans="23:23" x14ac:dyDescent="0.25">
      <c r="W3414" s="287"/>
    </row>
    <row r="3415" spans="23:23" x14ac:dyDescent="0.25">
      <c r="W3415" s="287"/>
    </row>
    <row r="3416" spans="23:23" x14ac:dyDescent="0.25">
      <c r="W3416" s="287"/>
    </row>
    <row r="3417" spans="23:23" x14ac:dyDescent="0.25">
      <c r="W3417" s="287"/>
    </row>
    <row r="3418" spans="23:23" x14ac:dyDescent="0.25">
      <c r="W3418" s="287"/>
    </row>
    <row r="3419" spans="23:23" x14ac:dyDescent="0.25">
      <c r="W3419" s="287"/>
    </row>
    <row r="3420" spans="23:23" x14ac:dyDescent="0.25">
      <c r="W3420" s="287"/>
    </row>
    <row r="3421" spans="23:23" x14ac:dyDescent="0.25">
      <c r="W3421" s="287"/>
    </row>
    <row r="3422" spans="23:23" x14ac:dyDescent="0.25">
      <c r="W3422" s="287"/>
    </row>
    <row r="3423" spans="23:23" x14ac:dyDescent="0.25">
      <c r="W3423" s="287"/>
    </row>
    <row r="3424" spans="23:23" x14ac:dyDescent="0.25">
      <c r="W3424" s="287"/>
    </row>
    <row r="3425" spans="23:23" x14ac:dyDescent="0.25">
      <c r="W3425" s="287"/>
    </row>
    <row r="3426" spans="23:23" x14ac:dyDescent="0.25">
      <c r="W3426" s="287"/>
    </row>
    <row r="3427" spans="23:23" x14ac:dyDescent="0.25">
      <c r="W3427" s="287"/>
    </row>
    <row r="3428" spans="23:23" x14ac:dyDescent="0.25">
      <c r="W3428" s="287"/>
    </row>
    <row r="3429" spans="23:23" x14ac:dyDescent="0.25">
      <c r="W3429" s="287"/>
    </row>
    <row r="3430" spans="23:23" x14ac:dyDescent="0.25">
      <c r="W3430" s="287"/>
    </row>
    <row r="3431" spans="23:23" x14ac:dyDescent="0.25">
      <c r="W3431" s="287"/>
    </row>
    <row r="3432" spans="23:23" x14ac:dyDescent="0.25">
      <c r="W3432" s="287"/>
    </row>
    <row r="3433" spans="23:23" x14ac:dyDescent="0.25">
      <c r="W3433" s="287"/>
    </row>
    <row r="3434" spans="23:23" x14ac:dyDescent="0.25">
      <c r="W3434" s="287"/>
    </row>
    <row r="3435" spans="23:23" x14ac:dyDescent="0.25">
      <c r="W3435" s="287"/>
    </row>
    <row r="3436" spans="23:23" x14ac:dyDescent="0.25">
      <c r="W3436" s="287"/>
    </row>
    <row r="3437" spans="23:23" x14ac:dyDescent="0.25">
      <c r="W3437" s="287"/>
    </row>
    <row r="3438" spans="23:23" x14ac:dyDescent="0.25">
      <c r="W3438" s="287"/>
    </row>
    <row r="3439" spans="23:23" x14ac:dyDescent="0.25">
      <c r="W3439" s="287"/>
    </row>
    <row r="3440" spans="23:23" x14ac:dyDescent="0.25">
      <c r="W3440" s="287"/>
    </row>
    <row r="3441" spans="23:23" x14ac:dyDescent="0.25">
      <c r="W3441" s="287"/>
    </row>
    <row r="3442" spans="23:23" x14ac:dyDescent="0.25">
      <c r="W3442" s="287"/>
    </row>
    <row r="3443" spans="23:23" x14ac:dyDescent="0.25">
      <c r="W3443" s="287"/>
    </row>
    <row r="3444" spans="23:23" x14ac:dyDescent="0.25">
      <c r="W3444" s="287"/>
    </row>
    <row r="3445" spans="23:23" x14ac:dyDescent="0.25">
      <c r="W3445" s="287"/>
    </row>
    <row r="3446" spans="23:23" x14ac:dyDescent="0.25">
      <c r="W3446" s="287"/>
    </row>
    <row r="3447" spans="23:23" x14ac:dyDescent="0.25">
      <c r="W3447" s="287"/>
    </row>
    <row r="3448" spans="23:23" x14ac:dyDescent="0.25">
      <c r="W3448" s="287"/>
    </row>
    <row r="3449" spans="23:23" x14ac:dyDescent="0.25">
      <c r="W3449" s="287"/>
    </row>
    <row r="3450" spans="23:23" x14ac:dyDescent="0.25">
      <c r="W3450" s="287"/>
    </row>
    <row r="3451" spans="23:23" x14ac:dyDescent="0.25">
      <c r="W3451" s="287"/>
    </row>
    <row r="3452" spans="23:23" x14ac:dyDescent="0.25">
      <c r="W3452" s="287"/>
    </row>
    <row r="3453" spans="23:23" x14ac:dyDescent="0.25">
      <c r="W3453" s="287"/>
    </row>
    <row r="3454" spans="23:23" x14ac:dyDescent="0.25">
      <c r="W3454" s="287"/>
    </row>
    <row r="3455" spans="23:23" x14ac:dyDescent="0.25">
      <c r="W3455" s="287"/>
    </row>
    <row r="3456" spans="23:23" x14ac:dyDescent="0.25">
      <c r="W3456" s="287"/>
    </row>
    <row r="3457" spans="23:23" x14ac:dyDescent="0.25">
      <c r="W3457" s="287"/>
    </row>
    <row r="3458" spans="23:23" x14ac:dyDescent="0.25">
      <c r="W3458" s="287"/>
    </row>
    <row r="3459" spans="23:23" x14ac:dyDescent="0.25">
      <c r="W3459" s="287"/>
    </row>
    <row r="3460" spans="23:23" x14ac:dyDescent="0.25">
      <c r="W3460" s="287"/>
    </row>
    <row r="3461" spans="23:23" x14ac:dyDescent="0.25">
      <c r="W3461" s="287"/>
    </row>
    <row r="3462" spans="23:23" x14ac:dyDescent="0.25">
      <c r="W3462" s="287"/>
    </row>
    <row r="3463" spans="23:23" x14ac:dyDescent="0.25">
      <c r="W3463" s="287"/>
    </row>
    <row r="3464" spans="23:23" x14ac:dyDescent="0.25">
      <c r="W3464" s="287"/>
    </row>
    <row r="3465" spans="23:23" x14ac:dyDescent="0.25">
      <c r="W3465" s="287"/>
    </row>
    <row r="3466" spans="23:23" x14ac:dyDescent="0.25">
      <c r="W3466" s="287"/>
    </row>
    <row r="3467" spans="23:23" x14ac:dyDescent="0.25">
      <c r="W3467" s="287"/>
    </row>
    <row r="3468" spans="23:23" x14ac:dyDescent="0.25">
      <c r="W3468" s="287"/>
    </row>
    <row r="3469" spans="23:23" x14ac:dyDescent="0.25">
      <c r="W3469" s="287"/>
    </row>
    <row r="3470" spans="23:23" x14ac:dyDescent="0.25">
      <c r="W3470" s="287"/>
    </row>
    <row r="3471" spans="23:23" x14ac:dyDescent="0.25">
      <c r="W3471" s="287"/>
    </row>
    <row r="3472" spans="23:23" x14ac:dyDescent="0.25">
      <c r="W3472" s="287"/>
    </row>
    <row r="3473" spans="23:23" x14ac:dyDescent="0.25">
      <c r="W3473" s="287"/>
    </row>
    <row r="3474" spans="23:23" x14ac:dyDescent="0.25">
      <c r="W3474" s="287"/>
    </row>
    <row r="3475" spans="23:23" x14ac:dyDescent="0.25">
      <c r="W3475" s="287"/>
    </row>
    <row r="3476" spans="23:23" x14ac:dyDescent="0.25">
      <c r="W3476" s="287"/>
    </row>
    <row r="3477" spans="23:23" x14ac:dyDescent="0.25">
      <c r="W3477" s="287"/>
    </row>
    <row r="3478" spans="23:23" x14ac:dyDescent="0.25">
      <c r="W3478" s="287"/>
    </row>
    <row r="3479" spans="23:23" x14ac:dyDescent="0.25">
      <c r="W3479" s="287"/>
    </row>
    <row r="3480" spans="23:23" x14ac:dyDescent="0.25">
      <c r="W3480" s="287"/>
    </row>
    <row r="3481" spans="23:23" x14ac:dyDescent="0.25">
      <c r="W3481" s="287"/>
    </row>
    <row r="3482" spans="23:23" x14ac:dyDescent="0.25">
      <c r="W3482" s="287"/>
    </row>
    <row r="3483" spans="23:23" x14ac:dyDescent="0.25">
      <c r="W3483" s="287"/>
    </row>
    <row r="3484" spans="23:23" x14ac:dyDescent="0.25">
      <c r="W3484" s="287"/>
    </row>
    <row r="3485" spans="23:23" x14ac:dyDescent="0.25">
      <c r="W3485" s="287"/>
    </row>
    <row r="3486" spans="23:23" x14ac:dyDescent="0.25">
      <c r="W3486" s="287"/>
    </row>
    <row r="3487" spans="23:23" x14ac:dyDescent="0.25">
      <c r="W3487" s="287"/>
    </row>
    <row r="3488" spans="23:23" x14ac:dyDescent="0.25">
      <c r="W3488" s="287"/>
    </row>
    <row r="3489" spans="23:23" x14ac:dyDescent="0.25">
      <c r="W3489" s="287"/>
    </row>
    <row r="3490" spans="23:23" x14ac:dyDescent="0.25">
      <c r="W3490" s="287"/>
    </row>
    <row r="3491" spans="23:23" x14ac:dyDescent="0.25">
      <c r="W3491" s="287"/>
    </row>
    <row r="3492" spans="23:23" x14ac:dyDescent="0.25">
      <c r="W3492" s="287"/>
    </row>
    <row r="3493" spans="23:23" x14ac:dyDescent="0.25">
      <c r="W3493" s="287"/>
    </row>
    <row r="3494" spans="23:23" x14ac:dyDescent="0.25">
      <c r="W3494" s="287"/>
    </row>
    <row r="3495" spans="23:23" x14ac:dyDescent="0.25">
      <c r="W3495" s="287"/>
    </row>
    <row r="3496" spans="23:23" x14ac:dyDescent="0.25">
      <c r="W3496" s="287"/>
    </row>
    <row r="3497" spans="23:23" x14ac:dyDescent="0.25">
      <c r="W3497" s="287"/>
    </row>
    <row r="3498" spans="23:23" x14ac:dyDescent="0.25">
      <c r="W3498" s="287"/>
    </row>
    <row r="3499" spans="23:23" x14ac:dyDescent="0.25">
      <c r="W3499" s="287"/>
    </row>
    <row r="3500" spans="23:23" x14ac:dyDescent="0.25">
      <c r="W3500" s="287"/>
    </row>
    <row r="3501" spans="23:23" x14ac:dyDescent="0.25">
      <c r="W3501" s="287"/>
    </row>
    <row r="3502" spans="23:23" x14ac:dyDescent="0.25">
      <c r="W3502" s="287"/>
    </row>
    <row r="3503" spans="23:23" x14ac:dyDescent="0.25">
      <c r="W3503" s="287"/>
    </row>
    <row r="3504" spans="23:23" x14ac:dyDescent="0.25">
      <c r="W3504" s="287"/>
    </row>
    <row r="3505" spans="23:23" x14ac:dyDescent="0.25">
      <c r="W3505" s="287"/>
    </row>
    <row r="3506" spans="23:23" x14ac:dyDescent="0.25">
      <c r="W3506" s="287"/>
    </row>
    <row r="3507" spans="23:23" x14ac:dyDescent="0.25">
      <c r="W3507" s="287"/>
    </row>
    <row r="3508" spans="23:23" x14ac:dyDescent="0.25">
      <c r="W3508" s="287"/>
    </row>
    <row r="3509" spans="23:23" x14ac:dyDescent="0.25">
      <c r="W3509" s="287"/>
    </row>
    <row r="3510" spans="23:23" x14ac:dyDescent="0.25">
      <c r="W3510" s="287"/>
    </row>
    <row r="3511" spans="23:23" x14ac:dyDescent="0.25">
      <c r="W3511" s="287"/>
    </row>
    <row r="3512" spans="23:23" x14ac:dyDescent="0.25">
      <c r="W3512" s="287"/>
    </row>
    <row r="3513" spans="23:23" x14ac:dyDescent="0.25">
      <c r="W3513" s="287"/>
    </row>
    <row r="3514" spans="23:23" x14ac:dyDescent="0.25">
      <c r="W3514" s="287"/>
    </row>
    <row r="3515" spans="23:23" x14ac:dyDescent="0.25">
      <c r="W3515" s="287"/>
    </row>
    <row r="3516" spans="23:23" x14ac:dyDescent="0.25">
      <c r="W3516" s="287"/>
    </row>
    <row r="3517" spans="23:23" x14ac:dyDescent="0.25">
      <c r="W3517" s="287"/>
    </row>
    <row r="3518" spans="23:23" x14ac:dyDescent="0.25">
      <c r="W3518" s="287"/>
    </row>
    <row r="3519" spans="23:23" x14ac:dyDescent="0.25">
      <c r="W3519" s="287"/>
    </row>
    <row r="3520" spans="23:23" x14ac:dyDescent="0.25">
      <c r="W3520" s="287"/>
    </row>
    <row r="3521" spans="23:23" x14ac:dyDescent="0.25">
      <c r="W3521" s="287"/>
    </row>
    <row r="3522" spans="23:23" x14ac:dyDescent="0.25">
      <c r="W3522" s="287"/>
    </row>
    <row r="3523" spans="23:23" x14ac:dyDescent="0.25">
      <c r="W3523" s="287"/>
    </row>
    <row r="3524" spans="23:23" x14ac:dyDescent="0.25">
      <c r="W3524" s="287"/>
    </row>
    <row r="3525" spans="23:23" x14ac:dyDescent="0.25">
      <c r="W3525" s="287"/>
    </row>
    <row r="3526" spans="23:23" x14ac:dyDescent="0.25">
      <c r="W3526" s="287"/>
    </row>
    <row r="3527" spans="23:23" x14ac:dyDescent="0.25">
      <c r="W3527" s="287"/>
    </row>
    <row r="3528" spans="23:23" x14ac:dyDescent="0.25">
      <c r="W3528" s="287"/>
    </row>
    <row r="3529" spans="23:23" x14ac:dyDescent="0.25">
      <c r="W3529" s="287"/>
    </row>
    <row r="3530" spans="23:23" x14ac:dyDescent="0.25">
      <c r="W3530" s="287"/>
    </row>
    <row r="3531" spans="23:23" x14ac:dyDescent="0.25">
      <c r="W3531" s="287"/>
    </row>
    <row r="3532" spans="23:23" x14ac:dyDescent="0.25">
      <c r="W3532" s="287"/>
    </row>
    <row r="3533" spans="23:23" x14ac:dyDescent="0.25">
      <c r="W3533" s="287"/>
    </row>
    <row r="3534" spans="23:23" x14ac:dyDescent="0.25">
      <c r="W3534" s="287"/>
    </row>
    <row r="3535" spans="23:23" x14ac:dyDescent="0.25">
      <c r="W3535" s="287"/>
    </row>
    <row r="3536" spans="23:23" x14ac:dyDescent="0.25">
      <c r="W3536" s="287"/>
    </row>
    <row r="3537" spans="23:23" x14ac:dyDescent="0.25">
      <c r="W3537" s="287"/>
    </row>
    <row r="3538" spans="23:23" x14ac:dyDescent="0.25">
      <c r="W3538" s="287"/>
    </row>
    <row r="3539" spans="23:23" x14ac:dyDescent="0.25">
      <c r="W3539" s="287"/>
    </row>
    <row r="3540" spans="23:23" x14ac:dyDescent="0.25">
      <c r="W3540" s="287"/>
    </row>
    <row r="3541" spans="23:23" x14ac:dyDescent="0.25">
      <c r="W3541" s="287"/>
    </row>
    <row r="3542" spans="23:23" x14ac:dyDescent="0.25">
      <c r="W3542" s="287"/>
    </row>
    <row r="3543" spans="23:23" x14ac:dyDescent="0.25">
      <c r="W3543" s="287"/>
    </row>
    <row r="3544" spans="23:23" x14ac:dyDescent="0.25">
      <c r="W3544" s="287"/>
    </row>
    <row r="3545" spans="23:23" x14ac:dyDescent="0.25">
      <c r="W3545" s="287"/>
    </row>
    <row r="3546" spans="23:23" x14ac:dyDescent="0.25">
      <c r="W3546" s="287"/>
    </row>
    <row r="3547" spans="23:23" x14ac:dyDescent="0.25">
      <c r="W3547" s="287"/>
    </row>
    <row r="3548" spans="23:23" x14ac:dyDescent="0.25">
      <c r="W3548" s="287"/>
    </row>
    <row r="3549" spans="23:23" x14ac:dyDescent="0.25">
      <c r="W3549" s="287"/>
    </row>
    <row r="3550" spans="23:23" x14ac:dyDescent="0.25">
      <c r="W3550" s="287"/>
    </row>
    <row r="3551" spans="23:23" x14ac:dyDescent="0.25">
      <c r="W3551" s="287"/>
    </row>
    <row r="3552" spans="23:23" x14ac:dyDescent="0.25">
      <c r="W3552" s="287"/>
    </row>
    <row r="3553" spans="23:23" x14ac:dyDescent="0.25">
      <c r="W3553" s="287"/>
    </row>
    <row r="3554" spans="23:23" x14ac:dyDescent="0.25">
      <c r="W3554" s="287"/>
    </row>
    <row r="3555" spans="23:23" x14ac:dyDescent="0.25">
      <c r="W3555" s="287"/>
    </row>
    <row r="3556" spans="23:23" x14ac:dyDescent="0.25">
      <c r="W3556" s="287"/>
    </row>
    <row r="3557" spans="23:23" x14ac:dyDescent="0.25">
      <c r="W3557" s="287"/>
    </row>
    <row r="3558" spans="23:23" x14ac:dyDescent="0.25">
      <c r="W3558" s="287"/>
    </row>
    <row r="3559" spans="23:23" x14ac:dyDescent="0.25">
      <c r="W3559" s="287"/>
    </row>
    <row r="3560" spans="23:23" x14ac:dyDescent="0.25">
      <c r="W3560" s="287"/>
    </row>
    <row r="3561" spans="23:23" x14ac:dyDescent="0.25">
      <c r="W3561" s="287"/>
    </row>
    <row r="3562" spans="23:23" x14ac:dyDescent="0.25">
      <c r="W3562" s="287"/>
    </row>
    <row r="3563" spans="23:23" x14ac:dyDescent="0.25">
      <c r="W3563" s="287"/>
    </row>
    <row r="3564" spans="23:23" x14ac:dyDescent="0.25">
      <c r="W3564" s="287"/>
    </row>
    <row r="3565" spans="23:23" x14ac:dyDescent="0.25">
      <c r="W3565" s="287"/>
    </row>
    <row r="3566" spans="23:23" x14ac:dyDescent="0.25">
      <c r="W3566" s="287"/>
    </row>
    <row r="3567" spans="23:23" x14ac:dyDescent="0.25">
      <c r="W3567" s="287"/>
    </row>
    <row r="3568" spans="23:23" x14ac:dyDescent="0.25">
      <c r="W3568" s="287"/>
    </row>
    <row r="3569" spans="23:23" x14ac:dyDescent="0.25">
      <c r="W3569" s="287"/>
    </row>
    <row r="3570" spans="23:23" x14ac:dyDescent="0.25">
      <c r="W3570" s="287"/>
    </row>
    <row r="3571" spans="23:23" x14ac:dyDescent="0.25">
      <c r="W3571" s="287"/>
    </row>
    <row r="3572" spans="23:23" x14ac:dyDescent="0.25">
      <c r="W3572" s="287"/>
    </row>
    <row r="3573" spans="23:23" x14ac:dyDescent="0.25">
      <c r="W3573" s="287"/>
    </row>
    <row r="3574" spans="23:23" x14ac:dyDescent="0.25">
      <c r="W3574" s="287"/>
    </row>
    <row r="3575" spans="23:23" x14ac:dyDescent="0.25">
      <c r="W3575" s="287"/>
    </row>
    <row r="3576" spans="23:23" x14ac:dyDescent="0.25">
      <c r="W3576" s="287"/>
    </row>
    <row r="3577" spans="23:23" x14ac:dyDescent="0.25">
      <c r="W3577" s="287"/>
    </row>
    <row r="3578" spans="23:23" x14ac:dyDescent="0.25">
      <c r="W3578" s="287"/>
    </row>
    <row r="3579" spans="23:23" x14ac:dyDescent="0.25">
      <c r="W3579" s="287"/>
    </row>
    <row r="3580" spans="23:23" x14ac:dyDescent="0.25">
      <c r="W3580" s="287"/>
    </row>
    <row r="3581" spans="23:23" x14ac:dyDescent="0.25">
      <c r="W3581" s="287"/>
    </row>
    <row r="3582" spans="23:23" x14ac:dyDescent="0.25">
      <c r="W3582" s="287"/>
    </row>
    <row r="3583" spans="23:23" x14ac:dyDescent="0.25">
      <c r="W3583" s="287"/>
    </row>
    <row r="3584" spans="23:23" x14ac:dyDescent="0.25">
      <c r="W3584" s="287"/>
    </row>
    <row r="3585" spans="23:23" x14ac:dyDescent="0.25">
      <c r="W3585" s="287"/>
    </row>
    <row r="3586" spans="23:23" x14ac:dyDescent="0.25">
      <c r="W3586" s="287"/>
    </row>
    <row r="3587" spans="23:23" x14ac:dyDescent="0.25">
      <c r="W3587" s="287"/>
    </row>
    <row r="3588" spans="23:23" x14ac:dyDescent="0.25">
      <c r="W3588" s="287"/>
    </row>
    <row r="3589" spans="23:23" x14ac:dyDescent="0.25">
      <c r="W3589" s="287"/>
    </row>
    <row r="3590" spans="23:23" x14ac:dyDescent="0.25">
      <c r="W3590" s="287"/>
    </row>
    <row r="3591" spans="23:23" x14ac:dyDescent="0.25">
      <c r="W3591" s="287"/>
    </row>
    <row r="3592" spans="23:23" x14ac:dyDescent="0.25">
      <c r="W3592" s="287"/>
    </row>
    <row r="3593" spans="23:23" x14ac:dyDescent="0.25">
      <c r="W3593" s="287"/>
    </row>
    <row r="3594" spans="23:23" x14ac:dyDescent="0.25">
      <c r="W3594" s="287"/>
    </row>
    <row r="3595" spans="23:23" x14ac:dyDescent="0.25">
      <c r="W3595" s="287"/>
    </row>
    <row r="3596" spans="23:23" x14ac:dyDescent="0.25">
      <c r="W3596" s="287"/>
    </row>
    <row r="3597" spans="23:23" x14ac:dyDescent="0.25">
      <c r="W3597" s="287"/>
    </row>
    <row r="3598" spans="23:23" x14ac:dyDescent="0.25">
      <c r="W3598" s="287"/>
    </row>
    <row r="3599" spans="23:23" x14ac:dyDescent="0.25">
      <c r="W3599" s="287"/>
    </row>
    <row r="3600" spans="23:23" x14ac:dyDescent="0.25">
      <c r="W3600" s="287"/>
    </row>
    <row r="3601" spans="23:23" x14ac:dyDescent="0.25">
      <c r="W3601" s="287"/>
    </row>
    <row r="3602" spans="23:23" x14ac:dyDescent="0.25">
      <c r="W3602" s="287"/>
    </row>
    <row r="3603" spans="23:23" x14ac:dyDescent="0.25">
      <c r="W3603" s="287"/>
    </row>
    <row r="3604" spans="23:23" x14ac:dyDescent="0.25">
      <c r="W3604" s="287"/>
    </row>
    <row r="3605" spans="23:23" x14ac:dyDescent="0.25">
      <c r="W3605" s="287"/>
    </row>
    <row r="3606" spans="23:23" x14ac:dyDescent="0.25">
      <c r="W3606" s="287"/>
    </row>
    <row r="3607" spans="23:23" x14ac:dyDescent="0.25">
      <c r="W3607" s="287"/>
    </row>
    <row r="3608" spans="23:23" x14ac:dyDescent="0.25">
      <c r="W3608" s="287"/>
    </row>
    <row r="3609" spans="23:23" x14ac:dyDescent="0.25">
      <c r="W3609" s="287"/>
    </row>
    <row r="3610" spans="23:23" x14ac:dyDescent="0.25">
      <c r="W3610" s="287"/>
    </row>
    <row r="3611" spans="23:23" x14ac:dyDescent="0.25">
      <c r="W3611" s="287"/>
    </row>
    <row r="3612" spans="23:23" x14ac:dyDescent="0.25">
      <c r="W3612" s="287"/>
    </row>
    <row r="3613" spans="23:23" x14ac:dyDescent="0.25">
      <c r="W3613" s="287"/>
    </row>
    <row r="3614" spans="23:23" x14ac:dyDescent="0.25">
      <c r="W3614" s="287"/>
    </row>
    <row r="3615" spans="23:23" x14ac:dyDescent="0.25">
      <c r="W3615" s="287"/>
    </row>
    <row r="3616" spans="23:23" x14ac:dyDescent="0.25">
      <c r="W3616" s="287"/>
    </row>
    <row r="3617" spans="23:23" x14ac:dyDescent="0.25">
      <c r="W3617" s="287"/>
    </row>
    <row r="3618" spans="23:23" x14ac:dyDescent="0.25">
      <c r="W3618" s="287"/>
    </row>
    <row r="3619" spans="23:23" x14ac:dyDescent="0.25">
      <c r="W3619" s="287"/>
    </row>
    <row r="3620" spans="23:23" x14ac:dyDescent="0.25">
      <c r="W3620" s="287"/>
    </row>
    <row r="3621" spans="23:23" x14ac:dyDescent="0.25">
      <c r="W3621" s="287"/>
    </row>
    <row r="3622" spans="23:23" x14ac:dyDescent="0.25">
      <c r="W3622" s="287"/>
    </row>
    <row r="3623" spans="23:23" x14ac:dyDescent="0.25">
      <c r="W3623" s="287"/>
    </row>
    <row r="3624" spans="23:23" x14ac:dyDescent="0.25">
      <c r="W3624" s="287"/>
    </row>
    <row r="3625" spans="23:23" x14ac:dyDescent="0.25">
      <c r="W3625" s="287"/>
    </row>
    <row r="3626" spans="23:23" x14ac:dyDescent="0.25">
      <c r="W3626" s="287"/>
    </row>
    <row r="3627" spans="23:23" x14ac:dyDescent="0.25">
      <c r="W3627" s="287"/>
    </row>
    <row r="3628" spans="23:23" x14ac:dyDescent="0.25">
      <c r="W3628" s="287"/>
    </row>
    <row r="3629" spans="23:23" x14ac:dyDescent="0.25">
      <c r="W3629" s="287"/>
    </row>
    <row r="3630" spans="23:23" x14ac:dyDescent="0.25">
      <c r="W3630" s="287"/>
    </row>
    <row r="3631" spans="23:23" x14ac:dyDescent="0.25">
      <c r="W3631" s="287"/>
    </row>
    <row r="3632" spans="23:23" x14ac:dyDescent="0.25">
      <c r="W3632" s="287"/>
    </row>
    <row r="3633" spans="23:23" x14ac:dyDescent="0.25">
      <c r="W3633" s="287"/>
    </row>
    <row r="3634" spans="23:23" x14ac:dyDescent="0.25">
      <c r="W3634" s="287"/>
    </row>
    <row r="3635" spans="23:23" x14ac:dyDescent="0.25">
      <c r="W3635" s="287"/>
    </row>
    <row r="3636" spans="23:23" x14ac:dyDescent="0.25">
      <c r="W3636" s="287"/>
    </row>
    <row r="3637" spans="23:23" x14ac:dyDescent="0.25">
      <c r="W3637" s="287"/>
    </row>
    <row r="3638" spans="23:23" x14ac:dyDescent="0.25">
      <c r="W3638" s="287"/>
    </row>
    <row r="3639" spans="23:23" x14ac:dyDescent="0.25">
      <c r="W3639" s="287"/>
    </row>
    <row r="3640" spans="23:23" x14ac:dyDescent="0.25">
      <c r="W3640" s="287"/>
    </row>
    <row r="3641" spans="23:23" x14ac:dyDescent="0.25">
      <c r="W3641" s="287"/>
    </row>
    <row r="3642" spans="23:23" x14ac:dyDescent="0.25">
      <c r="W3642" s="287"/>
    </row>
    <row r="3643" spans="23:23" x14ac:dyDescent="0.25">
      <c r="W3643" s="287"/>
    </row>
    <row r="3644" spans="23:23" x14ac:dyDescent="0.25">
      <c r="W3644" s="287"/>
    </row>
    <row r="3645" spans="23:23" x14ac:dyDescent="0.25">
      <c r="W3645" s="287"/>
    </row>
    <row r="3646" spans="23:23" x14ac:dyDescent="0.25">
      <c r="W3646" s="287"/>
    </row>
    <row r="3647" spans="23:23" x14ac:dyDescent="0.25">
      <c r="W3647" s="287"/>
    </row>
    <row r="3648" spans="23:23" x14ac:dyDescent="0.25">
      <c r="W3648" s="287"/>
    </row>
    <row r="3649" spans="23:23" x14ac:dyDescent="0.25">
      <c r="W3649" s="287"/>
    </row>
    <row r="3650" spans="23:23" x14ac:dyDescent="0.25">
      <c r="W3650" s="287"/>
    </row>
    <row r="3651" spans="23:23" x14ac:dyDescent="0.25">
      <c r="W3651" s="287"/>
    </row>
    <row r="3652" spans="23:23" x14ac:dyDescent="0.25">
      <c r="W3652" s="287"/>
    </row>
    <row r="3653" spans="23:23" x14ac:dyDescent="0.25">
      <c r="W3653" s="287"/>
    </row>
    <row r="3654" spans="23:23" x14ac:dyDescent="0.25">
      <c r="W3654" s="287"/>
    </row>
    <row r="3655" spans="23:23" x14ac:dyDescent="0.25">
      <c r="W3655" s="287"/>
    </row>
    <row r="3656" spans="23:23" x14ac:dyDescent="0.25">
      <c r="W3656" s="287"/>
    </row>
    <row r="3657" spans="23:23" x14ac:dyDescent="0.25">
      <c r="W3657" s="287"/>
    </row>
    <row r="3658" spans="23:23" x14ac:dyDescent="0.25">
      <c r="W3658" s="287"/>
    </row>
    <row r="3659" spans="23:23" x14ac:dyDescent="0.25">
      <c r="W3659" s="287"/>
    </row>
    <row r="3660" spans="23:23" x14ac:dyDescent="0.25">
      <c r="W3660" s="287"/>
    </row>
    <row r="3661" spans="23:23" x14ac:dyDescent="0.25">
      <c r="W3661" s="287"/>
    </row>
    <row r="3662" spans="23:23" x14ac:dyDescent="0.25">
      <c r="W3662" s="287"/>
    </row>
    <row r="3663" spans="23:23" x14ac:dyDescent="0.25">
      <c r="W3663" s="287"/>
    </row>
    <row r="3664" spans="23:23" x14ac:dyDescent="0.25">
      <c r="W3664" s="287"/>
    </row>
    <row r="3665" spans="23:23" x14ac:dyDescent="0.25">
      <c r="W3665" s="287"/>
    </row>
    <row r="3666" spans="23:23" x14ac:dyDescent="0.25">
      <c r="W3666" s="287"/>
    </row>
    <row r="3667" spans="23:23" x14ac:dyDescent="0.25">
      <c r="W3667" s="287"/>
    </row>
    <row r="3668" spans="23:23" x14ac:dyDescent="0.25">
      <c r="W3668" s="287"/>
    </row>
    <row r="3669" spans="23:23" x14ac:dyDescent="0.25">
      <c r="W3669" s="287"/>
    </row>
    <row r="3670" spans="23:23" x14ac:dyDescent="0.25">
      <c r="W3670" s="287"/>
    </row>
    <row r="3671" spans="23:23" x14ac:dyDescent="0.25">
      <c r="W3671" s="287"/>
    </row>
    <row r="3672" spans="23:23" x14ac:dyDescent="0.25">
      <c r="W3672" s="287"/>
    </row>
    <row r="3673" spans="23:23" x14ac:dyDescent="0.25">
      <c r="W3673" s="287"/>
    </row>
    <row r="3674" spans="23:23" x14ac:dyDescent="0.25">
      <c r="W3674" s="287"/>
    </row>
    <row r="3675" spans="23:23" x14ac:dyDescent="0.25">
      <c r="W3675" s="287"/>
    </row>
    <row r="3676" spans="23:23" x14ac:dyDescent="0.25">
      <c r="W3676" s="287"/>
    </row>
    <row r="3677" spans="23:23" x14ac:dyDescent="0.25">
      <c r="W3677" s="287"/>
    </row>
    <row r="3678" spans="23:23" x14ac:dyDescent="0.25">
      <c r="W3678" s="287"/>
    </row>
    <row r="3679" spans="23:23" x14ac:dyDescent="0.25">
      <c r="W3679" s="287"/>
    </row>
    <row r="3680" spans="23:23" x14ac:dyDescent="0.25">
      <c r="W3680" s="287"/>
    </row>
    <row r="3681" spans="23:23" x14ac:dyDescent="0.25">
      <c r="W3681" s="287"/>
    </row>
    <row r="3682" spans="23:23" x14ac:dyDescent="0.25">
      <c r="W3682" s="287"/>
    </row>
    <row r="3683" spans="23:23" x14ac:dyDescent="0.25">
      <c r="W3683" s="287"/>
    </row>
    <row r="3684" spans="23:23" x14ac:dyDescent="0.25">
      <c r="W3684" s="287"/>
    </row>
    <row r="3685" spans="23:23" x14ac:dyDescent="0.25">
      <c r="W3685" s="287"/>
    </row>
    <row r="3686" spans="23:23" x14ac:dyDescent="0.25">
      <c r="W3686" s="287"/>
    </row>
    <row r="3687" spans="23:23" x14ac:dyDescent="0.25">
      <c r="W3687" s="287"/>
    </row>
    <row r="3688" spans="23:23" x14ac:dyDescent="0.25">
      <c r="W3688" s="287"/>
    </row>
    <row r="3689" spans="23:23" x14ac:dyDescent="0.25">
      <c r="W3689" s="287"/>
    </row>
    <row r="3690" spans="23:23" x14ac:dyDescent="0.25">
      <c r="W3690" s="287"/>
    </row>
    <row r="3691" spans="23:23" x14ac:dyDescent="0.25">
      <c r="W3691" s="287"/>
    </row>
    <row r="3692" spans="23:23" x14ac:dyDescent="0.25">
      <c r="W3692" s="287"/>
    </row>
    <row r="3693" spans="23:23" x14ac:dyDescent="0.25">
      <c r="W3693" s="287"/>
    </row>
    <row r="3694" spans="23:23" x14ac:dyDescent="0.25">
      <c r="W3694" s="287"/>
    </row>
    <row r="3695" spans="23:23" x14ac:dyDescent="0.25">
      <c r="W3695" s="287"/>
    </row>
    <row r="3696" spans="23:23" x14ac:dyDescent="0.25">
      <c r="W3696" s="287"/>
    </row>
    <row r="3697" spans="23:23" x14ac:dyDescent="0.25">
      <c r="W3697" s="287"/>
    </row>
    <row r="3698" spans="23:23" x14ac:dyDescent="0.25">
      <c r="W3698" s="287"/>
    </row>
    <row r="3699" spans="23:23" x14ac:dyDescent="0.25">
      <c r="W3699" s="287"/>
    </row>
    <row r="3700" spans="23:23" x14ac:dyDescent="0.25">
      <c r="W3700" s="287"/>
    </row>
    <row r="3701" spans="23:23" x14ac:dyDescent="0.25">
      <c r="W3701" s="287"/>
    </row>
    <row r="3702" spans="23:23" x14ac:dyDescent="0.25">
      <c r="W3702" s="287"/>
    </row>
    <row r="3703" spans="23:23" x14ac:dyDescent="0.25">
      <c r="W3703" s="287"/>
    </row>
    <row r="3704" spans="23:23" x14ac:dyDescent="0.25">
      <c r="W3704" s="287"/>
    </row>
    <row r="3705" spans="23:23" x14ac:dyDescent="0.25">
      <c r="W3705" s="287"/>
    </row>
    <row r="3706" spans="23:23" x14ac:dyDescent="0.25">
      <c r="W3706" s="287"/>
    </row>
    <row r="3707" spans="23:23" x14ac:dyDescent="0.25">
      <c r="W3707" s="287"/>
    </row>
    <row r="3708" spans="23:23" x14ac:dyDescent="0.25">
      <c r="W3708" s="287"/>
    </row>
    <row r="3709" spans="23:23" x14ac:dyDescent="0.25">
      <c r="W3709" s="287"/>
    </row>
    <row r="3710" spans="23:23" x14ac:dyDescent="0.25">
      <c r="W3710" s="287"/>
    </row>
    <row r="3711" spans="23:23" x14ac:dyDescent="0.25">
      <c r="W3711" s="287"/>
    </row>
    <row r="3712" spans="23:23" x14ac:dyDescent="0.25">
      <c r="W3712" s="287"/>
    </row>
    <row r="3713" spans="23:23" x14ac:dyDescent="0.25">
      <c r="W3713" s="287"/>
    </row>
    <row r="3714" spans="23:23" x14ac:dyDescent="0.25">
      <c r="W3714" s="287"/>
    </row>
    <row r="3715" spans="23:23" x14ac:dyDescent="0.25">
      <c r="W3715" s="287"/>
    </row>
    <row r="3716" spans="23:23" x14ac:dyDescent="0.25">
      <c r="W3716" s="287"/>
    </row>
    <row r="3717" spans="23:23" x14ac:dyDescent="0.25">
      <c r="W3717" s="287"/>
    </row>
    <row r="3718" spans="23:23" x14ac:dyDescent="0.25">
      <c r="W3718" s="287"/>
    </row>
    <row r="3719" spans="23:23" x14ac:dyDescent="0.25">
      <c r="W3719" s="287"/>
    </row>
    <row r="3720" spans="23:23" x14ac:dyDescent="0.25">
      <c r="W3720" s="287"/>
    </row>
    <row r="3721" spans="23:23" x14ac:dyDescent="0.25">
      <c r="W3721" s="287"/>
    </row>
    <row r="3722" spans="23:23" x14ac:dyDescent="0.25">
      <c r="W3722" s="287"/>
    </row>
    <row r="3723" spans="23:23" x14ac:dyDescent="0.25">
      <c r="W3723" s="287"/>
    </row>
    <row r="3724" spans="23:23" x14ac:dyDescent="0.25">
      <c r="W3724" s="287"/>
    </row>
    <row r="3725" spans="23:23" x14ac:dyDescent="0.25">
      <c r="W3725" s="287"/>
    </row>
    <row r="3726" spans="23:23" x14ac:dyDescent="0.25">
      <c r="W3726" s="287"/>
    </row>
    <row r="3727" spans="23:23" x14ac:dyDescent="0.25">
      <c r="W3727" s="287"/>
    </row>
    <row r="3728" spans="23:23" x14ac:dyDescent="0.25">
      <c r="W3728" s="287"/>
    </row>
    <row r="3729" spans="23:23" x14ac:dyDescent="0.25">
      <c r="W3729" s="287"/>
    </row>
    <row r="3730" spans="23:23" x14ac:dyDescent="0.25">
      <c r="W3730" s="287"/>
    </row>
    <row r="3731" spans="23:23" x14ac:dyDescent="0.25">
      <c r="W3731" s="287"/>
    </row>
    <row r="3732" spans="23:23" x14ac:dyDescent="0.25">
      <c r="W3732" s="287"/>
    </row>
    <row r="3733" spans="23:23" x14ac:dyDescent="0.25">
      <c r="W3733" s="287"/>
    </row>
    <row r="3734" spans="23:23" x14ac:dyDescent="0.25">
      <c r="W3734" s="287"/>
    </row>
    <row r="3735" spans="23:23" x14ac:dyDescent="0.25">
      <c r="W3735" s="287"/>
    </row>
    <row r="3736" spans="23:23" x14ac:dyDescent="0.25">
      <c r="W3736" s="287"/>
    </row>
    <row r="3737" spans="23:23" x14ac:dyDescent="0.25">
      <c r="W3737" s="287"/>
    </row>
    <row r="3738" spans="23:23" x14ac:dyDescent="0.25">
      <c r="W3738" s="287"/>
    </row>
    <row r="3739" spans="23:23" x14ac:dyDescent="0.25">
      <c r="W3739" s="287"/>
    </row>
    <row r="3740" spans="23:23" x14ac:dyDescent="0.25">
      <c r="W3740" s="287"/>
    </row>
    <row r="3741" spans="23:23" x14ac:dyDescent="0.25">
      <c r="W3741" s="287"/>
    </row>
    <row r="3742" spans="23:23" x14ac:dyDescent="0.25">
      <c r="W3742" s="287"/>
    </row>
    <row r="3743" spans="23:23" x14ac:dyDescent="0.25">
      <c r="W3743" s="287"/>
    </row>
    <row r="3744" spans="23:23" x14ac:dyDescent="0.25">
      <c r="W3744" s="287"/>
    </row>
    <row r="3745" spans="23:23" x14ac:dyDescent="0.25">
      <c r="W3745" s="287"/>
    </row>
    <row r="3746" spans="23:23" x14ac:dyDescent="0.25">
      <c r="W3746" s="287"/>
    </row>
    <row r="3747" spans="23:23" x14ac:dyDescent="0.25">
      <c r="W3747" s="287"/>
    </row>
    <row r="3748" spans="23:23" x14ac:dyDescent="0.25">
      <c r="W3748" s="287"/>
    </row>
    <row r="3749" spans="23:23" x14ac:dyDescent="0.25">
      <c r="W3749" s="287"/>
    </row>
    <row r="3750" spans="23:23" x14ac:dyDescent="0.25">
      <c r="W3750" s="287"/>
    </row>
    <row r="3751" spans="23:23" x14ac:dyDescent="0.25">
      <c r="W3751" s="287"/>
    </row>
    <row r="3752" spans="23:23" x14ac:dyDescent="0.25">
      <c r="W3752" s="287"/>
    </row>
    <row r="3753" spans="23:23" x14ac:dyDescent="0.25">
      <c r="W3753" s="287"/>
    </row>
    <row r="3754" spans="23:23" x14ac:dyDescent="0.25">
      <c r="W3754" s="287"/>
    </row>
    <row r="3755" spans="23:23" x14ac:dyDescent="0.25">
      <c r="W3755" s="287"/>
    </row>
    <row r="3756" spans="23:23" x14ac:dyDescent="0.25">
      <c r="W3756" s="287"/>
    </row>
    <row r="3757" spans="23:23" x14ac:dyDescent="0.25">
      <c r="W3757" s="287"/>
    </row>
    <row r="3758" spans="23:23" x14ac:dyDescent="0.25">
      <c r="W3758" s="287"/>
    </row>
    <row r="3759" spans="23:23" x14ac:dyDescent="0.25">
      <c r="W3759" s="287"/>
    </row>
    <row r="3760" spans="23:23" x14ac:dyDescent="0.25">
      <c r="W3760" s="287"/>
    </row>
    <row r="3761" spans="23:23" x14ac:dyDescent="0.25">
      <c r="W3761" s="287"/>
    </row>
    <row r="3762" spans="23:23" x14ac:dyDescent="0.25">
      <c r="W3762" s="287"/>
    </row>
    <row r="3763" spans="23:23" x14ac:dyDescent="0.25">
      <c r="W3763" s="287"/>
    </row>
    <row r="3764" spans="23:23" x14ac:dyDescent="0.25">
      <c r="W3764" s="287"/>
    </row>
    <row r="3765" spans="23:23" x14ac:dyDescent="0.25">
      <c r="W3765" s="287"/>
    </row>
    <row r="3766" spans="23:23" x14ac:dyDescent="0.25">
      <c r="W3766" s="287"/>
    </row>
    <row r="3767" spans="23:23" x14ac:dyDescent="0.25">
      <c r="W3767" s="287"/>
    </row>
    <row r="3768" spans="23:23" x14ac:dyDescent="0.25">
      <c r="W3768" s="287"/>
    </row>
    <row r="3769" spans="23:23" x14ac:dyDescent="0.25">
      <c r="W3769" s="287"/>
    </row>
    <row r="3770" spans="23:23" x14ac:dyDescent="0.25">
      <c r="W3770" s="287"/>
    </row>
    <row r="3771" spans="23:23" x14ac:dyDescent="0.25">
      <c r="W3771" s="287"/>
    </row>
    <row r="3772" spans="23:23" x14ac:dyDescent="0.25">
      <c r="W3772" s="287"/>
    </row>
    <row r="3773" spans="23:23" x14ac:dyDescent="0.25">
      <c r="W3773" s="287"/>
    </row>
    <row r="3774" spans="23:23" x14ac:dyDescent="0.25">
      <c r="W3774" s="287"/>
    </row>
    <row r="3775" spans="23:23" x14ac:dyDescent="0.25">
      <c r="W3775" s="287"/>
    </row>
    <row r="3776" spans="23:23" x14ac:dyDescent="0.25">
      <c r="W3776" s="287"/>
    </row>
    <row r="3777" spans="23:23" x14ac:dyDescent="0.25">
      <c r="W3777" s="287"/>
    </row>
    <row r="3778" spans="23:23" x14ac:dyDescent="0.25">
      <c r="W3778" s="287"/>
    </row>
    <row r="3779" spans="23:23" x14ac:dyDescent="0.25">
      <c r="W3779" s="287"/>
    </row>
    <row r="3780" spans="23:23" x14ac:dyDescent="0.25">
      <c r="W3780" s="287"/>
    </row>
    <row r="3781" spans="23:23" x14ac:dyDescent="0.25">
      <c r="W3781" s="287"/>
    </row>
    <row r="3782" spans="23:23" x14ac:dyDescent="0.25">
      <c r="W3782" s="287"/>
    </row>
    <row r="3783" spans="23:23" x14ac:dyDescent="0.25">
      <c r="W3783" s="287"/>
    </row>
    <row r="3784" spans="23:23" x14ac:dyDescent="0.25">
      <c r="W3784" s="287"/>
    </row>
    <row r="3785" spans="23:23" x14ac:dyDescent="0.25">
      <c r="W3785" s="287"/>
    </row>
    <row r="3786" spans="23:23" x14ac:dyDescent="0.25">
      <c r="W3786" s="287"/>
    </row>
    <row r="3787" spans="23:23" x14ac:dyDescent="0.25">
      <c r="W3787" s="287"/>
    </row>
    <row r="3788" spans="23:23" x14ac:dyDescent="0.25">
      <c r="W3788" s="287"/>
    </row>
    <row r="3789" spans="23:23" x14ac:dyDescent="0.25">
      <c r="W3789" s="287"/>
    </row>
    <row r="3790" spans="23:23" x14ac:dyDescent="0.25">
      <c r="W3790" s="287"/>
    </row>
    <row r="3791" spans="23:23" x14ac:dyDescent="0.25">
      <c r="W3791" s="287"/>
    </row>
    <row r="3792" spans="23:23" x14ac:dyDescent="0.25">
      <c r="W3792" s="287"/>
    </row>
    <row r="3793" spans="23:23" x14ac:dyDescent="0.25">
      <c r="W3793" s="287"/>
    </row>
    <row r="3794" spans="23:23" x14ac:dyDescent="0.25">
      <c r="W3794" s="287"/>
    </row>
    <row r="3795" spans="23:23" x14ac:dyDescent="0.25">
      <c r="W3795" s="287"/>
    </row>
    <row r="3796" spans="23:23" x14ac:dyDescent="0.25">
      <c r="W3796" s="287"/>
    </row>
    <row r="3797" spans="23:23" x14ac:dyDescent="0.25">
      <c r="W3797" s="287"/>
    </row>
    <row r="3798" spans="23:23" x14ac:dyDescent="0.25">
      <c r="W3798" s="287"/>
    </row>
    <row r="3799" spans="23:23" x14ac:dyDescent="0.25">
      <c r="W3799" s="287"/>
    </row>
    <row r="3800" spans="23:23" x14ac:dyDescent="0.25">
      <c r="W3800" s="287"/>
    </row>
    <row r="3801" spans="23:23" x14ac:dyDescent="0.25">
      <c r="W3801" s="287"/>
    </row>
    <row r="3802" spans="23:23" x14ac:dyDescent="0.25">
      <c r="W3802" s="287"/>
    </row>
    <row r="3803" spans="23:23" x14ac:dyDescent="0.25">
      <c r="W3803" s="287"/>
    </row>
    <row r="3804" spans="23:23" x14ac:dyDescent="0.25">
      <c r="W3804" s="287"/>
    </row>
    <row r="3805" spans="23:23" x14ac:dyDescent="0.25">
      <c r="W3805" s="287"/>
    </row>
    <row r="3806" spans="23:23" x14ac:dyDescent="0.25">
      <c r="W3806" s="287"/>
    </row>
    <row r="3807" spans="23:23" x14ac:dyDescent="0.25">
      <c r="W3807" s="287"/>
    </row>
    <row r="3808" spans="23:23" x14ac:dyDescent="0.25">
      <c r="W3808" s="287"/>
    </row>
    <row r="3809" spans="23:23" x14ac:dyDescent="0.25">
      <c r="W3809" s="287"/>
    </row>
    <row r="3810" spans="23:23" x14ac:dyDescent="0.25">
      <c r="W3810" s="287"/>
    </row>
    <row r="3811" spans="23:23" x14ac:dyDescent="0.25">
      <c r="W3811" s="287"/>
    </row>
    <row r="3812" spans="23:23" x14ac:dyDescent="0.25">
      <c r="W3812" s="287"/>
    </row>
    <row r="3813" spans="23:23" x14ac:dyDescent="0.25">
      <c r="W3813" s="287"/>
    </row>
    <row r="3814" spans="23:23" x14ac:dyDescent="0.25">
      <c r="W3814" s="287"/>
    </row>
    <row r="3815" spans="23:23" x14ac:dyDescent="0.25">
      <c r="W3815" s="287"/>
    </row>
    <row r="3816" spans="23:23" x14ac:dyDescent="0.25">
      <c r="W3816" s="287"/>
    </row>
    <row r="3817" spans="23:23" x14ac:dyDescent="0.25">
      <c r="W3817" s="287"/>
    </row>
    <row r="3818" spans="23:23" x14ac:dyDescent="0.25">
      <c r="W3818" s="287"/>
    </row>
    <row r="3819" spans="23:23" x14ac:dyDescent="0.25">
      <c r="W3819" s="287"/>
    </row>
    <row r="3820" spans="23:23" x14ac:dyDescent="0.25">
      <c r="W3820" s="287"/>
    </row>
    <row r="3821" spans="23:23" x14ac:dyDescent="0.25">
      <c r="W3821" s="287"/>
    </row>
    <row r="3822" spans="23:23" x14ac:dyDescent="0.25">
      <c r="W3822" s="287"/>
    </row>
    <row r="3823" spans="23:23" x14ac:dyDescent="0.25">
      <c r="W3823" s="287"/>
    </row>
    <row r="3824" spans="23:23" x14ac:dyDescent="0.25">
      <c r="W3824" s="287"/>
    </row>
    <row r="3825" spans="23:23" x14ac:dyDescent="0.25">
      <c r="W3825" s="287"/>
    </row>
    <row r="3826" spans="23:23" x14ac:dyDescent="0.25">
      <c r="W3826" s="287"/>
    </row>
    <row r="3827" spans="23:23" x14ac:dyDescent="0.25">
      <c r="W3827" s="287"/>
    </row>
    <row r="3828" spans="23:23" x14ac:dyDescent="0.25">
      <c r="W3828" s="287"/>
    </row>
    <row r="3829" spans="23:23" x14ac:dyDescent="0.25">
      <c r="W3829" s="287"/>
    </row>
    <row r="3830" spans="23:23" x14ac:dyDescent="0.25">
      <c r="W3830" s="287"/>
    </row>
    <row r="3831" spans="23:23" x14ac:dyDescent="0.25">
      <c r="W3831" s="287"/>
    </row>
    <row r="3832" spans="23:23" x14ac:dyDescent="0.25">
      <c r="W3832" s="287"/>
    </row>
    <row r="3833" spans="23:23" x14ac:dyDescent="0.25">
      <c r="W3833" s="287"/>
    </row>
    <row r="3834" spans="23:23" x14ac:dyDescent="0.25">
      <c r="W3834" s="287"/>
    </row>
    <row r="3835" spans="23:23" x14ac:dyDescent="0.25">
      <c r="W3835" s="287"/>
    </row>
    <row r="3836" spans="23:23" x14ac:dyDescent="0.25">
      <c r="W3836" s="287"/>
    </row>
    <row r="3837" spans="23:23" x14ac:dyDescent="0.25">
      <c r="W3837" s="287"/>
    </row>
    <row r="3838" spans="23:23" x14ac:dyDescent="0.25">
      <c r="W3838" s="287"/>
    </row>
    <row r="3839" spans="23:23" x14ac:dyDescent="0.25">
      <c r="W3839" s="287"/>
    </row>
    <row r="3840" spans="23:23" x14ac:dyDescent="0.25">
      <c r="W3840" s="287"/>
    </row>
    <row r="3841" spans="23:23" x14ac:dyDescent="0.25">
      <c r="W3841" s="287"/>
    </row>
    <row r="3842" spans="23:23" x14ac:dyDescent="0.25">
      <c r="W3842" s="287"/>
    </row>
    <row r="3843" spans="23:23" x14ac:dyDescent="0.25">
      <c r="W3843" s="287"/>
    </row>
    <row r="3844" spans="23:23" x14ac:dyDescent="0.25">
      <c r="W3844" s="287"/>
    </row>
    <row r="3845" spans="23:23" x14ac:dyDescent="0.25">
      <c r="W3845" s="287"/>
    </row>
    <row r="3846" spans="23:23" x14ac:dyDescent="0.25">
      <c r="W3846" s="287"/>
    </row>
    <row r="3847" spans="23:23" x14ac:dyDescent="0.25">
      <c r="W3847" s="287"/>
    </row>
    <row r="3848" spans="23:23" x14ac:dyDescent="0.25">
      <c r="W3848" s="287"/>
    </row>
    <row r="3849" spans="23:23" x14ac:dyDescent="0.25">
      <c r="W3849" s="287"/>
    </row>
    <row r="3850" spans="23:23" x14ac:dyDescent="0.25">
      <c r="W3850" s="287"/>
    </row>
    <row r="3851" spans="23:23" x14ac:dyDescent="0.25">
      <c r="W3851" s="287"/>
    </row>
    <row r="3852" spans="23:23" x14ac:dyDescent="0.25">
      <c r="W3852" s="287"/>
    </row>
    <row r="3853" spans="23:23" x14ac:dyDescent="0.25">
      <c r="W3853" s="287"/>
    </row>
    <row r="3854" spans="23:23" x14ac:dyDescent="0.25">
      <c r="W3854" s="287"/>
    </row>
    <row r="3855" spans="23:23" x14ac:dyDescent="0.25">
      <c r="W3855" s="287"/>
    </row>
    <row r="3856" spans="23:23" x14ac:dyDescent="0.25">
      <c r="W3856" s="287"/>
    </row>
    <row r="3857" spans="23:23" x14ac:dyDescent="0.25">
      <c r="W3857" s="287"/>
    </row>
    <row r="3858" spans="23:23" x14ac:dyDescent="0.25">
      <c r="W3858" s="287"/>
    </row>
    <row r="3859" spans="23:23" x14ac:dyDescent="0.25">
      <c r="W3859" s="287"/>
    </row>
    <row r="3860" spans="23:23" x14ac:dyDescent="0.25">
      <c r="W3860" s="287"/>
    </row>
    <row r="3861" spans="23:23" x14ac:dyDescent="0.25">
      <c r="W3861" s="287"/>
    </row>
    <row r="3862" spans="23:23" x14ac:dyDescent="0.25">
      <c r="W3862" s="287"/>
    </row>
    <row r="3863" spans="23:23" x14ac:dyDescent="0.25">
      <c r="W3863" s="287"/>
    </row>
    <row r="3864" spans="23:23" x14ac:dyDescent="0.25">
      <c r="W3864" s="287"/>
    </row>
    <row r="3865" spans="23:23" x14ac:dyDescent="0.25">
      <c r="W3865" s="287"/>
    </row>
    <row r="3866" spans="23:23" x14ac:dyDescent="0.25">
      <c r="W3866" s="287"/>
    </row>
    <row r="3867" spans="23:23" x14ac:dyDescent="0.25">
      <c r="W3867" s="287"/>
    </row>
    <row r="3868" spans="23:23" x14ac:dyDescent="0.25">
      <c r="W3868" s="287"/>
    </row>
    <row r="3869" spans="23:23" x14ac:dyDescent="0.25">
      <c r="W3869" s="287"/>
    </row>
    <row r="3870" spans="23:23" x14ac:dyDescent="0.25">
      <c r="W3870" s="287"/>
    </row>
    <row r="3871" spans="23:23" x14ac:dyDescent="0.25">
      <c r="W3871" s="287"/>
    </row>
    <row r="3872" spans="23:23" x14ac:dyDescent="0.25">
      <c r="W3872" s="287"/>
    </row>
    <row r="3873" spans="23:23" x14ac:dyDescent="0.25">
      <c r="W3873" s="287"/>
    </row>
    <row r="3874" spans="23:23" x14ac:dyDescent="0.25">
      <c r="W3874" s="287"/>
    </row>
    <row r="3875" spans="23:23" x14ac:dyDescent="0.25">
      <c r="W3875" s="287"/>
    </row>
    <row r="3876" spans="23:23" x14ac:dyDescent="0.25">
      <c r="W3876" s="287"/>
    </row>
    <row r="3877" spans="23:23" x14ac:dyDescent="0.25">
      <c r="W3877" s="287"/>
    </row>
    <row r="3878" spans="23:23" x14ac:dyDescent="0.25">
      <c r="W3878" s="287"/>
    </row>
    <row r="3879" spans="23:23" x14ac:dyDescent="0.25">
      <c r="W3879" s="287"/>
    </row>
    <row r="3880" spans="23:23" x14ac:dyDescent="0.25">
      <c r="W3880" s="287"/>
    </row>
    <row r="3881" spans="23:23" x14ac:dyDescent="0.25">
      <c r="W3881" s="287"/>
    </row>
    <row r="3882" spans="23:23" x14ac:dyDescent="0.25">
      <c r="W3882" s="287"/>
    </row>
    <row r="3883" spans="23:23" x14ac:dyDescent="0.25">
      <c r="W3883" s="287"/>
    </row>
    <row r="3884" spans="23:23" x14ac:dyDescent="0.25">
      <c r="W3884" s="287"/>
    </row>
    <row r="3885" spans="23:23" x14ac:dyDescent="0.25">
      <c r="W3885" s="287"/>
    </row>
    <row r="3886" spans="23:23" x14ac:dyDescent="0.25">
      <c r="W3886" s="287"/>
    </row>
    <row r="3887" spans="23:23" x14ac:dyDescent="0.25">
      <c r="W3887" s="287"/>
    </row>
    <row r="3888" spans="23:23" x14ac:dyDescent="0.25">
      <c r="W3888" s="287"/>
    </row>
    <row r="3889" spans="23:23" x14ac:dyDescent="0.25">
      <c r="W3889" s="287"/>
    </row>
    <row r="3890" spans="23:23" x14ac:dyDescent="0.25">
      <c r="W3890" s="287"/>
    </row>
    <row r="3891" spans="23:23" x14ac:dyDescent="0.25">
      <c r="W3891" s="287"/>
    </row>
    <row r="3892" spans="23:23" x14ac:dyDescent="0.25">
      <c r="W3892" s="287"/>
    </row>
    <row r="3893" spans="23:23" x14ac:dyDescent="0.25">
      <c r="W3893" s="287"/>
    </row>
    <row r="3894" spans="23:23" x14ac:dyDescent="0.25">
      <c r="W3894" s="287"/>
    </row>
    <row r="3895" spans="23:23" x14ac:dyDescent="0.25">
      <c r="W3895" s="287"/>
    </row>
    <row r="3896" spans="23:23" x14ac:dyDescent="0.25">
      <c r="W3896" s="287"/>
    </row>
    <row r="3897" spans="23:23" x14ac:dyDescent="0.25">
      <c r="W3897" s="287"/>
    </row>
    <row r="3898" spans="23:23" x14ac:dyDescent="0.25">
      <c r="W3898" s="287"/>
    </row>
    <row r="3899" spans="23:23" x14ac:dyDescent="0.25">
      <c r="W3899" s="287"/>
    </row>
    <row r="3900" spans="23:23" x14ac:dyDescent="0.25">
      <c r="W3900" s="287"/>
    </row>
    <row r="3901" spans="23:23" x14ac:dyDescent="0.25">
      <c r="W3901" s="287"/>
    </row>
    <row r="3902" spans="23:23" x14ac:dyDescent="0.25">
      <c r="W3902" s="287"/>
    </row>
    <row r="3903" spans="23:23" x14ac:dyDescent="0.25">
      <c r="W3903" s="287"/>
    </row>
    <row r="3904" spans="23:23" x14ac:dyDescent="0.25">
      <c r="W3904" s="287"/>
    </row>
    <row r="3905" spans="23:23" x14ac:dyDescent="0.25">
      <c r="W3905" s="287"/>
    </row>
    <row r="3906" spans="23:23" x14ac:dyDescent="0.25">
      <c r="W3906" s="287"/>
    </row>
    <row r="3907" spans="23:23" x14ac:dyDescent="0.25">
      <c r="W3907" s="287"/>
    </row>
    <row r="3908" spans="23:23" x14ac:dyDescent="0.25">
      <c r="W3908" s="287"/>
    </row>
    <row r="3909" spans="23:23" x14ac:dyDescent="0.25">
      <c r="W3909" s="287"/>
    </row>
    <row r="3910" spans="23:23" x14ac:dyDescent="0.25">
      <c r="W3910" s="287"/>
    </row>
    <row r="3911" spans="23:23" x14ac:dyDescent="0.25">
      <c r="W3911" s="287"/>
    </row>
    <row r="3912" spans="23:23" x14ac:dyDescent="0.25">
      <c r="W3912" s="287"/>
    </row>
    <row r="3913" spans="23:23" x14ac:dyDescent="0.25">
      <c r="W3913" s="287"/>
    </row>
    <row r="3914" spans="23:23" x14ac:dyDescent="0.25">
      <c r="W3914" s="287"/>
    </row>
    <row r="3915" spans="23:23" x14ac:dyDescent="0.25">
      <c r="W3915" s="287"/>
    </row>
    <row r="3916" spans="23:23" x14ac:dyDescent="0.25">
      <c r="W3916" s="287"/>
    </row>
    <row r="3917" spans="23:23" x14ac:dyDescent="0.25">
      <c r="W3917" s="287"/>
    </row>
    <row r="3918" spans="23:23" x14ac:dyDescent="0.25">
      <c r="W3918" s="287"/>
    </row>
    <row r="3919" spans="23:23" x14ac:dyDescent="0.25">
      <c r="W3919" s="287"/>
    </row>
    <row r="3920" spans="23:23" x14ac:dyDescent="0.25">
      <c r="W3920" s="287"/>
    </row>
    <row r="3921" spans="23:23" x14ac:dyDescent="0.25">
      <c r="W3921" s="287"/>
    </row>
    <row r="3922" spans="23:23" x14ac:dyDescent="0.25">
      <c r="W3922" s="287"/>
    </row>
    <row r="3923" spans="23:23" x14ac:dyDescent="0.25">
      <c r="W3923" s="287"/>
    </row>
    <row r="3924" spans="23:23" x14ac:dyDescent="0.25">
      <c r="W3924" s="287"/>
    </row>
    <row r="3925" spans="23:23" x14ac:dyDescent="0.25">
      <c r="W3925" s="287"/>
    </row>
    <row r="3926" spans="23:23" x14ac:dyDescent="0.25">
      <c r="W3926" s="287"/>
    </row>
    <row r="3927" spans="23:23" x14ac:dyDescent="0.25">
      <c r="W3927" s="287"/>
    </row>
    <row r="3928" spans="23:23" x14ac:dyDescent="0.25">
      <c r="W3928" s="287"/>
    </row>
    <row r="3929" spans="23:23" x14ac:dyDescent="0.25">
      <c r="W3929" s="287"/>
    </row>
    <row r="3930" spans="23:23" x14ac:dyDescent="0.25">
      <c r="W3930" s="287"/>
    </row>
    <row r="3931" spans="23:23" x14ac:dyDescent="0.25">
      <c r="W3931" s="287"/>
    </row>
    <row r="3932" spans="23:23" x14ac:dyDescent="0.25">
      <c r="W3932" s="287"/>
    </row>
    <row r="3933" spans="23:23" x14ac:dyDescent="0.25">
      <c r="W3933" s="287"/>
    </row>
    <row r="3934" spans="23:23" x14ac:dyDescent="0.25">
      <c r="W3934" s="287"/>
    </row>
    <row r="3935" spans="23:23" x14ac:dyDescent="0.25">
      <c r="W3935" s="287"/>
    </row>
    <row r="3936" spans="23:23" x14ac:dyDescent="0.25">
      <c r="W3936" s="287"/>
    </row>
    <row r="3937" spans="23:23" x14ac:dyDescent="0.25">
      <c r="W3937" s="287"/>
    </row>
    <row r="3938" spans="23:23" x14ac:dyDescent="0.25">
      <c r="W3938" s="287"/>
    </row>
    <row r="3939" spans="23:23" x14ac:dyDescent="0.25">
      <c r="W3939" s="287"/>
    </row>
    <row r="3940" spans="23:23" x14ac:dyDescent="0.25">
      <c r="W3940" s="287"/>
    </row>
    <row r="3941" spans="23:23" x14ac:dyDescent="0.25">
      <c r="W3941" s="287"/>
    </row>
    <row r="3942" spans="23:23" x14ac:dyDescent="0.25">
      <c r="W3942" s="287"/>
    </row>
    <row r="3943" spans="23:23" x14ac:dyDescent="0.25">
      <c r="W3943" s="287"/>
    </row>
    <row r="3944" spans="23:23" x14ac:dyDescent="0.25">
      <c r="W3944" s="287"/>
    </row>
    <row r="3945" spans="23:23" x14ac:dyDescent="0.25">
      <c r="W3945" s="287"/>
    </row>
    <row r="3946" spans="23:23" x14ac:dyDescent="0.25">
      <c r="W3946" s="287"/>
    </row>
    <row r="3947" spans="23:23" x14ac:dyDescent="0.25">
      <c r="W3947" s="287"/>
    </row>
    <row r="3948" spans="23:23" x14ac:dyDescent="0.25">
      <c r="W3948" s="287"/>
    </row>
    <row r="3949" spans="23:23" x14ac:dyDescent="0.25">
      <c r="W3949" s="287"/>
    </row>
    <row r="3950" spans="23:23" x14ac:dyDescent="0.25">
      <c r="W3950" s="287"/>
    </row>
    <row r="3951" spans="23:23" x14ac:dyDescent="0.25">
      <c r="W3951" s="287"/>
    </row>
    <row r="3952" spans="23:23" x14ac:dyDescent="0.25">
      <c r="W3952" s="287"/>
    </row>
    <row r="3953" spans="23:23" x14ac:dyDescent="0.25">
      <c r="W3953" s="287"/>
    </row>
    <row r="3954" spans="23:23" x14ac:dyDescent="0.25">
      <c r="W3954" s="287"/>
    </row>
    <row r="3955" spans="23:23" x14ac:dyDescent="0.25">
      <c r="W3955" s="287"/>
    </row>
    <row r="3956" spans="23:23" x14ac:dyDescent="0.25">
      <c r="W3956" s="287"/>
    </row>
    <row r="3957" spans="23:23" x14ac:dyDescent="0.25">
      <c r="W3957" s="287"/>
    </row>
    <row r="3958" spans="23:23" x14ac:dyDescent="0.25">
      <c r="W3958" s="287"/>
    </row>
    <row r="3959" spans="23:23" x14ac:dyDescent="0.25">
      <c r="W3959" s="287"/>
    </row>
    <row r="3960" spans="23:23" x14ac:dyDescent="0.25">
      <c r="W3960" s="287"/>
    </row>
    <row r="3961" spans="23:23" x14ac:dyDescent="0.25">
      <c r="W3961" s="287"/>
    </row>
    <row r="3962" spans="23:23" x14ac:dyDescent="0.25">
      <c r="W3962" s="287"/>
    </row>
    <row r="3963" spans="23:23" x14ac:dyDescent="0.25">
      <c r="W3963" s="287"/>
    </row>
    <row r="3964" spans="23:23" x14ac:dyDescent="0.25">
      <c r="W3964" s="287"/>
    </row>
    <row r="3965" spans="23:23" x14ac:dyDescent="0.25">
      <c r="W3965" s="287"/>
    </row>
    <row r="3966" spans="23:23" x14ac:dyDescent="0.25">
      <c r="W3966" s="287"/>
    </row>
    <row r="3967" spans="23:23" x14ac:dyDescent="0.25">
      <c r="W3967" s="287"/>
    </row>
    <row r="3968" spans="23:23" x14ac:dyDescent="0.25">
      <c r="W3968" s="287"/>
    </row>
    <row r="3969" spans="23:23" x14ac:dyDescent="0.25">
      <c r="W3969" s="287"/>
    </row>
    <row r="3970" spans="23:23" x14ac:dyDescent="0.25">
      <c r="W3970" s="287"/>
    </row>
    <row r="3971" spans="23:23" x14ac:dyDescent="0.25">
      <c r="W3971" s="287"/>
    </row>
    <row r="3972" spans="23:23" x14ac:dyDescent="0.25">
      <c r="W3972" s="287"/>
    </row>
    <row r="3973" spans="23:23" x14ac:dyDescent="0.25">
      <c r="W3973" s="287"/>
    </row>
    <row r="3974" spans="23:23" x14ac:dyDescent="0.25">
      <c r="W3974" s="287"/>
    </row>
    <row r="3975" spans="23:23" x14ac:dyDescent="0.25">
      <c r="W3975" s="287"/>
    </row>
    <row r="3976" spans="23:23" x14ac:dyDescent="0.25">
      <c r="W3976" s="287"/>
    </row>
    <row r="3977" spans="23:23" x14ac:dyDescent="0.25">
      <c r="W3977" s="287"/>
    </row>
    <row r="3978" spans="23:23" x14ac:dyDescent="0.25">
      <c r="W3978" s="287"/>
    </row>
    <row r="3979" spans="23:23" x14ac:dyDescent="0.25">
      <c r="W3979" s="287"/>
    </row>
    <row r="3980" spans="23:23" x14ac:dyDescent="0.25">
      <c r="W3980" s="287"/>
    </row>
    <row r="3981" spans="23:23" x14ac:dyDescent="0.25">
      <c r="W3981" s="287"/>
    </row>
    <row r="3982" spans="23:23" x14ac:dyDescent="0.25">
      <c r="W3982" s="287"/>
    </row>
    <row r="3983" spans="23:23" x14ac:dyDescent="0.25">
      <c r="W3983" s="287"/>
    </row>
    <row r="3984" spans="23:23" x14ac:dyDescent="0.25">
      <c r="W3984" s="287"/>
    </row>
    <row r="3985" spans="23:23" x14ac:dyDescent="0.25">
      <c r="W3985" s="287"/>
    </row>
    <row r="3986" spans="23:23" x14ac:dyDescent="0.25">
      <c r="W3986" s="287"/>
    </row>
    <row r="3987" spans="23:23" x14ac:dyDescent="0.25">
      <c r="W3987" s="287"/>
    </row>
    <row r="3988" spans="23:23" x14ac:dyDescent="0.25">
      <c r="W3988" s="287"/>
    </row>
    <row r="3989" spans="23:23" x14ac:dyDescent="0.25">
      <c r="W3989" s="287"/>
    </row>
    <row r="3990" spans="23:23" x14ac:dyDescent="0.25">
      <c r="W3990" s="287"/>
    </row>
    <row r="3991" spans="23:23" x14ac:dyDescent="0.25">
      <c r="W3991" s="287"/>
    </row>
    <row r="3992" spans="23:23" x14ac:dyDescent="0.25">
      <c r="W3992" s="287"/>
    </row>
    <row r="3993" spans="23:23" x14ac:dyDescent="0.25">
      <c r="W3993" s="287"/>
    </row>
    <row r="3994" spans="23:23" x14ac:dyDescent="0.25">
      <c r="W3994" s="287"/>
    </row>
    <row r="3995" spans="23:23" x14ac:dyDescent="0.25">
      <c r="W3995" s="287"/>
    </row>
    <row r="3996" spans="23:23" x14ac:dyDescent="0.25">
      <c r="W3996" s="287"/>
    </row>
    <row r="3997" spans="23:23" x14ac:dyDescent="0.25">
      <c r="W3997" s="287"/>
    </row>
    <row r="3998" spans="23:23" x14ac:dyDescent="0.25">
      <c r="W3998" s="287"/>
    </row>
    <row r="3999" spans="23:23" x14ac:dyDescent="0.25">
      <c r="W3999" s="287"/>
    </row>
    <row r="4000" spans="23:23" x14ac:dyDescent="0.25">
      <c r="W4000" s="287"/>
    </row>
    <row r="4001" spans="23:23" x14ac:dyDescent="0.25">
      <c r="W4001" s="287"/>
    </row>
    <row r="4002" spans="23:23" x14ac:dyDescent="0.25">
      <c r="W4002" s="287"/>
    </row>
    <row r="4003" spans="23:23" x14ac:dyDescent="0.25">
      <c r="W4003" s="287"/>
    </row>
    <row r="4004" spans="23:23" x14ac:dyDescent="0.25">
      <c r="W4004" s="287"/>
    </row>
    <row r="4005" spans="23:23" x14ac:dyDescent="0.25">
      <c r="W4005" s="287"/>
    </row>
    <row r="4006" spans="23:23" x14ac:dyDescent="0.25">
      <c r="W4006" s="287"/>
    </row>
    <row r="4007" spans="23:23" x14ac:dyDescent="0.25">
      <c r="W4007" s="287"/>
    </row>
    <row r="4008" spans="23:23" x14ac:dyDescent="0.25">
      <c r="W4008" s="287"/>
    </row>
    <row r="4009" spans="23:23" x14ac:dyDescent="0.25">
      <c r="W4009" s="287"/>
    </row>
    <row r="4010" spans="23:23" x14ac:dyDescent="0.25">
      <c r="W4010" s="287"/>
    </row>
    <row r="4011" spans="23:23" x14ac:dyDescent="0.25">
      <c r="W4011" s="287"/>
    </row>
    <row r="4012" spans="23:23" x14ac:dyDescent="0.25">
      <c r="W4012" s="287"/>
    </row>
    <row r="4013" spans="23:23" x14ac:dyDescent="0.25">
      <c r="W4013" s="287"/>
    </row>
    <row r="4014" spans="23:23" x14ac:dyDescent="0.25">
      <c r="W4014" s="287"/>
    </row>
    <row r="4015" spans="23:23" x14ac:dyDescent="0.25">
      <c r="W4015" s="287"/>
    </row>
    <row r="4016" spans="23:23" x14ac:dyDescent="0.25">
      <c r="W4016" s="287"/>
    </row>
    <row r="4017" spans="23:23" x14ac:dyDescent="0.25">
      <c r="W4017" s="287"/>
    </row>
    <row r="4018" spans="23:23" x14ac:dyDescent="0.25">
      <c r="W4018" s="287"/>
    </row>
    <row r="4019" spans="23:23" x14ac:dyDescent="0.25">
      <c r="W4019" s="287"/>
    </row>
    <row r="4020" spans="23:23" x14ac:dyDescent="0.25">
      <c r="W4020" s="287"/>
    </row>
    <row r="4021" spans="23:23" x14ac:dyDescent="0.25">
      <c r="W4021" s="287"/>
    </row>
    <row r="4022" spans="23:23" x14ac:dyDescent="0.25">
      <c r="W4022" s="287"/>
    </row>
    <row r="4023" spans="23:23" x14ac:dyDescent="0.25">
      <c r="W4023" s="287"/>
    </row>
    <row r="4024" spans="23:23" x14ac:dyDescent="0.25">
      <c r="W4024" s="287"/>
    </row>
    <row r="4025" spans="23:23" x14ac:dyDescent="0.25">
      <c r="W4025" s="287"/>
    </row>
    <row r="4026" spans="23:23" x14ac:dyDescent="0.25">
      <c r="W4026" s="287"/>
    </row>
    <row r="4027" spans="23:23" x14ac:dyDescent="0.25">
      <c r="W4027" s="287"/>
    </row>
    <row r="4028" spans="23:23" x14ac:dyDescent="0.25">
      <c r="W4028" s="287"/>
    </row>
    <row r="4029" spans="23:23" x14ac:dyDescent="0.25">
      <c r="W4029" s="287"/>
    </row>
    <row r="4030" spans="23:23" x14ac:dyDescent="0.25">
      <c r="W4030" s="287"/>
    </row>
    <row r="4031" spans="23:23" x14ac:dyDescent="0.25">
      <c r="W4031" s="287"/>
    </row>
    <row r="4032" spans="23:23" x14ac:dyDescent="0.25">
      <c r="W4032" s="287"/>
    </row>
    <row r="4033" spans="23:23" x14ac:dyDescent="0.25">
      <c r="W4033" s="287"/>
    </row>
    <row r="4034" spans="23:23" x14ac:dyDescent="0.25">
      <c r="W4034" s="287"/>
    </row>
    <row r="4035" spans="23:23" x14ac:dyDescent="0.25">
      <c r="W4035" s="287"/>
    </row>
    <row r="4036" spans="23:23" x14ac:dyDescent="0.25">
      <c r="W4036" s="287"/>
    </row>
    <row r="4037" spans="23:23" x14ac:dyDescent="0.25">
      <c r="W4037" s="287"/>
    </row>
    <row r="4038" spans="23:23" x14ac:dyDescent="0.25">
      <c r="W4038" s="287"/>
    </row>
    <row r="4039" spans="23:23" x14ac:dyDescent="0.25">
      <c r="W4039" s="287"/>
    </row>
    <row r="4040" spans="23:23" x14ac:dyDescent="0.25">
      <c r="W4040" s="287"/>
    </row>
    <row r="4041" spans="23:23" x14ac:dyDescent="0.25">
      <c r="W4041" s="287"/>
    </row>
    <row r="4042" spans="23:23" x14ac:dyDescent="0.25">
      <c r="W4042" s="287"/>
    </row>
    <row r="4043" spans="23:23" x14ac:dyDescent="0.25">
      <c r="W4043" s="287"/>
    </row>
    <row r="4044" spans="23:23" x14ac:dyDescent="0.25">
      <c r="W4044" s="287"/>
    </row>
    <row r="4045" spans="23:23" x14ac:dyDescent="0.25">
      <c r="W4045" s="287"/>
    </row>
    <row r="4046" spans="23:23" x14ac:dyDescent="0.25">
      <c r="W4046" s="287"/>
    </row>
    <row r="4047" spans="23:23" x14ac:dyDescent="0.25">
      <c r="W4047" s="287"/>
    </row>
    <row r="4048" spans="23:23" x14ac:dyDescent="0.25">
      <c r="W4048" s="287"/>
    </row>
    <row r="4049" spans="23:23" x14ac:dyDescent="0.25">
      <c r="W4049" s="287"/>
    </row>
    <row r="4050" spans="23:23" x14ac:dyDescent="0.25">
      <c r="W4050" s="287"/>
    </row>
    <row r="4051" spans="23:23" x14ac:dyDescent="0.25">
      <c r="W4051" s="287"/>
    </row>
    <row r="4052" spans="23:23" x14ac:dyDescent="0.25">
      <c r="W4052" s="287"/>
    </row>
    <row r="4053" spans="23:23" x14ac:dyDescent="0.25">
      <c r="W4053" s="287"/>
    </row>
    <row r="4054" spans="23:23" x14ac:dyDescent="0.25">
      <c r="W4054" s="287"/>
    </row>
    <row r="4055" spans="23:23" x14ac:dyDescent="0.25">
      <c r="W4055" s="287"/>
    </row>
    <row r="4056" spans="23:23" x14ac:dyDescent="0.25">
      <c r="W4056" s="287"/>
    </row>
    <row r="4057" spans="23:23" x14ac:dyDescent="0.25">
      <c r="W4057" s="287"/>
    </row>
    <row r="4058" spans="23:23" x14ac:dyDescent="0.25">
      <c r="W4058" s="287"/>
    </row>
    <row r="4059" spans="23:23" x14ac:dyDescent="0.25">
      <c r="W4059" s="287"/>
    </row>
    <row r="4060" spans="23:23" x14ac:dyDescent="0.25">
      <c r="W4060" s="287"/>
    </row>
    <row r="4061" spans="23:23" x14ac:dyDescent="0.25">
      <c r="W4061" s="287"/>
    </row>
    <row r="4062" spans="23:23" x14ac:dyDescent="0.25">
      <c r="W4062" s="287"/>
    </row>
    <row r="4063" spans="23:23" x14ac:dyDescent="0.25">
      <c r="W4063" s="287"/>
    </row>
    <row r="4064" spans="23:23" x14ac:dyDescent="0.25">
      <c r="W4064" s="287"/>
    </row>
    <row r="4065" spans="23:23" x14ac:dyDescent="0.25">
      <c r="W4065" s="287"/>
    </row>
    <row r="4066" spans="23:23" x14ac:dyDescent="0.25">
      <c r="W4066" s="287"/>
    </row>
    <row r="4067" spans="23:23" x14ac:dyDescent="0.25">
      <c r="W4067" s="287"/>
    </row>
    <row r="4068" spans="23:23" x14ac:dyDescent="0.25">
      <c r="W4068" s="287"/>
    </row>
    <row r="4069" spans="23:23" x14ac:dyDescent="0.25">
      <c r="W4069" s="287"/>
    </row>
    <row r="4070" spans="23:23" x14ac:dyDescent="0.25">
      <c r="W4070" s="287"/>
    </row>
    <row r="4071" spans="23:23" x14ac:dyDescent="0.25">
      <c r="W4071" s="287"/>
    </row>
    <row r="4072" spans="23:23" x14ac:dyDescent="0.25">
      <c r="W4072" s="287"/>
    </row>
    <row r="4073" spans="23:23" x14ac:dyDescent="0.25">
      <c r="W4073" s="287"/>
    </row>
    <row r="4074" spans="23:23" x14ac:dyDescent="0.25">
      <c r="W4074" s="287"/>
    </row>
    <row r="4075" spans="23:23" x14ac:dyDescent="0.25">
      <c r="W4075" s="287"/>
    </row>
    <row r="4076" spans="23:23" x14ac:dyDescent="0.25">
      <c r="W4076" s="287"/>
    </row>
    <row r="4077" spans="23:23" x14ac:dyDescent="0.25">
      <c r="W4077" s="287"/>
    </row>
    <row r="4078" spans="23:23" x14ac:dyDescent="0.25">
      <c r="W4078" s="287"/>
    </row>
    <row r="4079" spans="23:23" x14ac:dyDescent="0.25">
      <c r="W4079" s="287"/>
    </row>
    <row r="4080" spans="23:23" x14ac:dyDescent="0.25">
      <c r="W4080" s="287"/>
    </row>
    <row r="4081" spans="23:23" x14ac:dyDescent="0.25">
      <c r="W4081" s="287"/>
    </row>
    <row r="4082" spans="23:23" x14ac:dyDescent="0.25">
      <c r="W4082" s="287"/>
    </row>
    <row r="4083" spans="23:23" x14ac:dyDescent="0.25">
      <c r="W4083" s="287"/>
    </row>
    <row r="4084" spans="23:23" x14ac:dyDescent="0.25">
      <c r="W4084" s="287"/>
    </row>
    <row r="4085" spans="23:23" x14ac:dyDescent="0.25">
      <c r="W4085" s="287"/>
    </row>
    <row r="4086" spans="23:23" x14ac:dyDescent="0.25">
      <c r="W4086" s="287"/>
    </row>
    <row r="4087" spans="23:23" x14ac:dyDescent="0.25">
      <c r="W4087" s="287"/>
    </row>
    <row r="4088" spans="23:23" x14ac:dyDescent="0.25">
      <c r="W4088" s="287"/>
    </row>
    <row r="4089" spans="23:23" x14ac:dyDescent="0.25">
      <c r="W4089" s="287"/>
    </row>
    <row r="4090" spans="23:23" x14ac:dyDescent="0.25">
      <c r="W4090" s="287"/>
    </row>
    <row r="4091" spans="23:23" x14ac:dyDescent="0.25">
      <c r="W4091" s="287"/>
    </row>
    <row r="4092" spans="23:23" x14ac:dyDescent="0.25">
      <c r="W4092" s="287"/>
    </row>
    <row r="4093" spans="23:23" x14ac:dyDescent="0.25">
      <c r="W4093" s="287"/>
    </row>
    <row r="4094" spans="23:23" x14ac:dyDescent="0.25">
      <c r="W4094" s="287"/>
    </row>
    <row r="4095" spans="23:23" x14ac:dyDescent="0.25">
      <c r="W4095" s="287"/>
    </row>
    <row r="4096" spans="23:23" x14ac:dyDescent="0.25">
      <c r="W4096" s="287"/>
    </row>
    <row r="4097" spans="23:23" x14ac:dyDescent="0.25">
      <c r="W4097" s="287"/>
    </row>
    <row r="4098" spans="23:23" x14ac:dyDescent="0.25">
      <c r="W4098" s="287"/>
    </row>
    <row r="4099" spans="23:23" x14ac:dyDescent="0.25">
      <c r="W4099" s="287"/>
    </row>
    <row r="4100" spans="23:23" x14ac:dyDescent="0.25">
      <c r="W4100" s="287"/>
    </row>
    <row r="4101" spans="23:23" x14ac:dyDescent="0.25">
      <c r="W4101" s="287"/>
    </row>
    <row r="4102" spans="23:23" x14ac:dyDescent="0.25">
      <c r="W4102" s="287"/>
    </row>
    <row r="4103" spans="23:23" x14ac:dyDescent="0.25">
      <c r="W4103" s="287"/>
    </row>
    <row r="4104" spans="23:23" x14ac:dyDescent="0.25">
      <c r="W4104" s="287"/>
    </row>
    <row r="4105" spans="23:23" x14ac:dyDescent="0.25">
      <c r="W4105" s="287"/>
    </row>
    <row r="4106" spans="23:23" x14ac:dyDescent="0.25">
      <c r="W4106" s="287"/>
    </row>
    <row r="4107" spans="23:23" x14ac:dyDescent="0.25">
      <c r="W4107" s="287"/>
    </row>
    <row r="4108" spans="23:23" x14ac:dyDescent="0.25">
      <c r="W4108" s="287"/>
    </row>
    <row r="4109" spans="23:23" x14ac:dyDescent="0.25">
      <c r="W4109" s="287"/>
    </row>
    <row r="4110" spans="23:23" x14ac:dyDescent="0.25">
      <c r="W4110" s="287"/>
    </row>
    <row r="4111" spans="23:23" x14ac:dyDescent="0.25">
      <c r="W4111" s="287"/>
    </row>
    <row r="4112" spans="23:23" x14ac:dyDescent="0.25">
      <c r="W4112" s="287"/>
    </row>
    <row r="4113" spans="23:23" x14ac:dyDescent="0.25">
      <c r="W4113" s="287"/>
    </row>
    <row r="4114" spans="23:23" x14ac:dyDescent="0.25">
      <c r="W4114" s="287"/>
    </row>
    <row r="4115" spans="23:23" x14ac:dyDescent="0.25">
      <c r="W4115" s="287"/>
    </row>
    <row r="4116" spans="23:23" x14ac:dyDescent="0.25">
      <c r="W4116" s="287"/>
    </row>
    <row r="4117" spans="23:23" x14ac:dyDescent="0.25">
      <c r="W4117" s="287"/>
    </row>
    <row r="4118" spans="23:23" x14ac:dyDescent="0.25">
      <c r="W4118" s="287"/>
    </row>
    <row r="4119" spans="23:23" x14ac:dyDescent="0.25">
      <c r="W4119" s="287"/>
    </row>
    <row r="4120" spans="23:23" x14ac:dyDescent="0.25">
      <c r="W4120" s="287"/>
    </row>
    <row r="4121" spans="23:23" x14ac:dyDescent="0.25">
      <c r="W4121" s="287"/>
    </row>
    <row r="4122" spans="23:23" x14ac:dyDescent="0.25">
      <c r="W4122" s="287"/>
    </row>
    <row r="4123" spans="23:23" x14ac:dyDescent="0.25">
      <c r="W4123" s="287"/>
    </row>
    <row r="4124" spans="23:23" x14ac:dyDescent="0.25">
      <c r="W4124" s="287"/>
    </row>
    <row r="4125" spans="23:23" x14ac:dyDescent="0.25">
      <c r="W4125" s="287"/>
    </row>
    <row r="4126" spans="23:23" x14ac:dyDescent="0.25">
      <c r="W4126" s="287"/>
    </row>
    <row r="4127" spans="23:23" x14ac:dyDescent="0.25">
      <c r="W4127" s="287"/>
    </row>
    <row r="4128" spans="23:23" x14ac:dyDescent="0.25">
      <c r="W4128" s="287"/>
    </row>
    <row r="4129" spans="23:23" x14ac:dyDescent="0.25">
      <c r="W4129" s="287"/>
    </row>
    <row r="4130" spans="23:23" x14ac:dyDescent="0.25">
      <c r="W4130" s="287"/>
    </row>
    <row r="4131" spans="23:23" x14ac:dyDescent="0.25">
      <c r="W4131" s="287"/>
    </row>
    <row r="4132" spans="23:23" x14ac:dyDescent="0.25">
      <c r="W4132" s="287"/>
    </row>
    <row r="4133" spans="23:23" x14ac:dyDescent="0.25">
      <c r="W4133" s="287"/>
    </row>
    <row r="4134" spans="23:23" x14ac:dyDescent="0.25">
      <c r="W4134" s="287"/>
    </row>
    <row r="4135" spans="23:23" x14ac:dyDescent="0.25">
      <c r="W4135" s="287"/>
    </row>
    <row r="4136" spans="23:23" x14ac:dyDescent="0.25">
      <c r="W4136" s="287"/>
    </row>
    <row r="4137" spans="23:23" x14ac:dyDescent="0.25">
      <c r="W4137" s="287"/>
    </row>
    <row r="4138" spans="23:23" x14ac:dyDescent="0.25">
      <c r="W4138" s="287"/>
    </row>
    <row r="4139" spans="23:23" x14ac:dyDescent="0.25">
      <c r="W4139" s="287"/>
    </row>
    <row r="4140" spans="23:23" x14ac:dyDescent="0.25">
      <c r="W4140" s="287"/>
    </row>
    <row r="4141" spans="23:23" x14ac:dyDescent="0.25">
      <c r="W4141" s="287"/>
    </row>
    <row r="4142" spans="23:23" x14ac:dyDescent="0.25">
      <c r="W4142" s="287"/>
    </row>
    <row r="4143" spans="23:23" x14ac:dyDescent="0.25">
      <c r="W4143" s="287"/>
    </row>
    <row r="4144" spans="23:23" x14ac:dyDescent="0.25">
      <c r="W4144" s="287"/>
    </row>
    <row r="4145" spans="23:23" x14ac:dyDescent="0.25">
      <c r="W4145" s="287"/>
    </row>
    <row r="4146" spans="23:23" x14ac:dyDescent="0.25">
      <c r="W4146" s="287"/>
    </row>
    <row r="4147" spans="23:23" x14ac:dyDescent="0.25">
      <c r="W4147" s="287"/>
    </row>
    <row r="4148" spans="23:23" x14ac:dyDescent="0.25">
      <c r="W4148" s="287"/>
    </row>
    <row r="4149" spans="23:23" x14ac:dyDescent="0.25">
      <c r="W4149" s="287"/>
    </row>
    <row r="4150" spans="23:23" x14ac:dyDescent="0.25">
      <c r="W4150" s="287"/>
    </row>
    <row r="4151" spans="23:23" x14ac:dyDescent="0.25">
      <c r="W4151" s="287"/>
    </row>
    <row r="4152" spans="23:23" x14ac:dyDescent="0.25">
      <c r="W4152" s="287"/>
    </row>
    <row r="4153" spans="23:23" x14ac:dyDescent="0.25">
      <c r="W4153" s="287"/>
    </row>
    <row r="4154" spans="23:23" x14ac:dyDescent="0.25">
      <c r="W4154" s="287"/>
    </row>
    <row r="4155" spans="23:23" x14ac:dyDescent="0.25">
      <c r="W4155" s="287"/>
    </row>
    <row r="4156" spans="23:23" x14ac:dyDescent="0.25">
      <c r="W4156" s="287"/>
    </row>
    <row r="4157" spans="23:23" x14ac:dyDescent="0.25">
      <c r="W4157" s="287"/>
    </row>
    <row r="4158" spans="23:23" x14ac:dyDescent="0.25">
      <c r="W4158" s="287"/>
    </row>
    <row r="4159" spans="23:23" x14ac:dyDescent="0.25">
      <c r="W4159" s="287"/>
    </row>
    <row r="4160" spans="23:23" x14ac:dyDescent="0.25">
      <c r="W4160" s="287"/>
    </row>
    <row r="4161" spans="23:23" x14ac:dyDescent="0.25">
      <c r="W4161" s="287"/>
    </row>
    <row r="4162" spans="23:23" x14ac:dyDescent="0.25">
      <c r="W4162" s="287"/>
    </row>
    <row r="4163" spans="23:23" x14ac:dyDescent="0.25">
      <c r="W4163" s="287"/>
    </row>
    <row r="4164" spans="23:23" x14ac:dyDescent="0.25">
      <c r="W4164" s="287"/>
    </row>
    <row r="4165" spans="23:23" x14ac:dyDescent="0.25">
      <c r="W4165" s="287"/>
    </row>
    <row r="4166" spans="23:23" x14ac:dyDescent="0.25">
      <c r="W4166" s="287"/>
    </row>
    <row r="4167" spans="23:23" x14ac:dyDescent="0.25">
      <c r="W4167" s="287"/>
    </row>
    <row r="4168" spans="23:23" x14ac:dyDescent="0.25">
      <c r="W4168" s="287"/>
    </row>
    <row r="4169" spans="23:23" x14ac:dyDescent="0.25">
      <c r="W4169" s="287"/>
    </row>
    <row r="4170" spans="23:23" x14ac:dyDescent="0.25">
      <c r="W4170" s="287"/>
    </row>
    <row r="4171" spans="23:23" x14ac:dyDescent="0.25">
      <c r="W4171" s="287"/>
    </row>
    <row r="4172" spans="23:23" x14ac:dyDescent="0.25">
      <c r="W4172" s="287"/>
    </row>
    <row r="4173" spans="23:23" x14ac:dyDescent="0.25">
      <c r="W4173" s="287"/>
    </row>
    <row r="4174" spans="23:23" x14ac:dyDescent="0.25">
      <c r="W4174" s="287"/>
    </row>
    <row r="4175" spans="23:23" x14ac:dyDescent="0.25">
      <c r="W4175" s="287"/>
    </row>
    <row r="4176" spans="23:23" x14ac:dyDescent="0.25">
      <c r="W4176" s="287"/>
    </row>
    <row r="4177" spans="23:23" x14ac:dyDescent="0.25">
      <c r="W4177" s="287"/>
    </row>
    <row r="4178" spans="23:23" x14ac:dyDescent="0.25">
      <c r="W4178" s="287"/>
    </row>
    <row r="4179" spans="23:23" x14ac:dyDescent="0.25">
      <c r="W4179" s="287"/>
    </row>
    <row r="4180" spans="23:23" x14ac:dyDescent="0.25">
      <c r="W4180" s="287"/>
    </row>
    <row r="4181" spans="23:23" x14ac:dyDescent="0.25">
      <c r="W4181" s="287"/>
    </row>
    <row r="4182" spans="23:23" x14ac:dyDescent="0.25">
      <c r="W4182" s="287"/>
    </row>
    <row r="4183" spans="23:23" x14ac:dyDescent="0.25">
      <c r="W4183" s="287"/>
    </row>
    <row r="4184" spans="23:23" x14ac:dyDescent="0.25">
      <c r="W4184" s="287"/>
    </row>
    <row r="4185" spans="23:23" x14ac:dyDescent="0.25">
      <c r="W4185" s="287"/>
    </row>
    <row r="4186" spans="23:23" x14ac:dyDescent="0.25">
      <c r="W4186" s="287"/>
    </row>
    <row r="4187" spans="23:23" x14ac:dyDescent="0.25">
      <c r="W4187" s="287"/>
    </row>
    <row r="4188" spans="23:23" x14ac:dyDescent="0.25">
      <c r="W4188" s="287"/>
    </row>
    <row r="4189" spans="23:23" x14ac:dyDescent="0.25">
      <c r="W4189" s="287"/>
    </row>
    <row r="4190" spans="23:23" x14ac:dyDescent="0.25">
      <c r="W4190" s="287"/>
    </row>
    <row r="4191" spans="23:23" x14ac:dyDescent="0.25">
      <c r="W4191" s="287"/>
    </row>
    <row r="4192" spans="23:23" x14ac:dyDescent="0.25">
      <c r="W4192" s="287"/>
    </row>
    <row r="4193" spans="23:23" x14ac:dyDescent="0.25">
      <c r="W4193" s="287"/>
    </row>
    <row r="4194" spans="23:23" x14ac:dyDescent="0.25">
      <c r="W4194" s="287"/>
    </row>
    <row r="4195" spans="23:23" x14ac:dyDescent="0.25">
      <c r="W4195" s="287"/>
    </row>
    <row r="4196" spans="23:23" x14ac:dyDescent="0.25">
      <c r="W4196" s="287"/>
    </row>
    <row r="4197" spans="23:23" x14ac:dyDescent="0.25">
      <c r="W4197" s="287"/>
    </row>
    <row r="4198" spans="23:23" x14ac:dyDescent="0.25">
      <c r="W4198" s="287"/>
    </row>
    <row r="4199" spans="23:23" x14ac:dyDescent="0.25">
      <c r="W4199" s="287"/>
    </row>
    <row r="4200" spans="23:23" x14ac:dyDescent="0.25">
      <c r="W4200" s="287"/>
    </row>
    <row r="4201" spans="23:23" x14ac:dyDescent="0.25">
      <c r="W4201" s="287"/>
    </row>
    <row r="4202" spans="23:23" x14ac:dyDescent="0.25">
      <c r="W4202" s="287"/>
    </row>
    <row r="4203" spans="23:23" x14ac:dyDescent="0.25">
      <c r="W4203" s="287"/>
    </row>
    <row r="4204" spans="23:23" x14ac:dyDescent="0.25">
      <c r="W4204" s="287"/>
    </row>
    <row r="4205" spans="23:23" x14ac:dyDescent="0.25">
      <c r="W4205" s="287"/>
    </row>
    <row r="4206" spans="23:23" x14ac:dyDescent="0.25">
      <c r="W4206" s="287"/>
    </row>
    <row r="4207" spans="23:23" x14ac:dyDescent="0.25">
      <c r="W4207" s="287"/>
    </row>
    <row r="4208" spans="23:23" x14ac:dyDescent="0.25">
      <c r="W4208" s="287"/>
    </row>
    <row r="4209" spans="23:23" x14ac:dyDescent="0.25">
      <c r="W4209" s="287"/>
    </row>
    <row r="4210" spans="23:23" x14ac:dyDescent="0.25">
      <c r="W4210" s="287"/>
    </row>
    <row r="4211" spans="23:23" x14ac:dyDescent="0.25">
      <c r="W4211" s="287"/>
    </row>
    <row r="4212" spans="23:23" x14ac:dyDescent="0.25">
      <c r="W4212" s="287"/>
    </row>
    <row r="4213" spans="23:23" x14ac:dyDescent="0.25">
      <c r="W4213" s="287"/>
    </row>
    <row r="4214" spans="23:23" x14ac:dyDescent="0.25">
      <c r="W4214" s="287"/>
    </row>
    <row r="4215" spans="23:23" x14ac:dyDescent="0.25">
      <c r="W4215" s="287"/>
    </row>
    <row r="4216" spans="23:23" x14ac:dyDescent="0.25">
      <c r="W4216" s="287"/>
    </row>
    <row r="4217" spans="23:23" x14ac:dyDescent="0.25">
      <c r="W4217" s="287"/>
    </row>
    <row r="4218" spans="23:23" x14ac:dyDescent="0.25">
      <c r="W4218" s="287"/>
    </row>
    <row r="4219" spans="23:23" x14ac:dyDescent="0.25">
      <c r="W4219" s="287"/>
    </row>
    <row r="4220" spans="23:23" x14ac:dyDescent="0.25">
      <c r="W4220" s="287"/>
    </row>
    <row r="4221" spans="23:23" x14ac:dyDescent="0.25">
      <c r="W4221" s="287"/>
    </row>
    <row r="4222" spans="23:23" x14ac:dyDescent="0.25">
      <c r="W4222" s="287"/>
    </row>
    <row r="4223" spans="23:23" x14ac:dyDescent="0.25">
      <c r="W4223" s="287"/>
    </row>
    <row r="4224" spans="23:23" x14ac:dyDescent="0.25">
      <c r="W4224" s="287"/>
    </row>
    <row r="4225" spans="23:23" x14ac:dyDescent="0.25">
      <c r="W4225" s="287"/>
    </row>
    <row r="4226" spans="23:23" x14ac:dyDescent="0.25">
      <c r="W4226" s="287"/>
    </row>
    <row r="4227" spans="23:23" x14ac:dyDescent="0.25">
      <c r="W4227" s="287"/>
    </row>
    <row r="4228" spans="23:23" x14ac:dyDescent="0.25">
      <c r="W4228" s="287"/>
    </row>
    <row r="4229" spans="23:23" x14ac:dyDescent="0.25">
      <c r="W4229" s="287"/>
    </row>
    <row r="4230" spans="23:23" x14ac:dyDescent="0.25">
      <c r="W4230" s="287"/>
    </row>
    <row r="4231" spans="23:23" x14ac:dyDescent="0.25">
      <c r="W4231" s="287"/>
    </row>
    <row r="4232" spans="23:23" x14ac:dyDescent="0.25">
      <c r="W4232" s="287"/>
    </row>
    <row r="4233" spans="23:23" x14ac:dyDescent="0.25">
      <c r="W4233" s="287"/>
    </row>
    <row r="4234" spans="23:23" x14ac:dyDescent="0.25">
      <c r="W4234" s="287"/>
    </row>
    <row r="4235" spans="23:23" x14ac:dyDescent="0.25">
      <c r="W4235" s="287"/>
    </row>
    <row r="4236" spans="23:23" x14ac:dyDescent="0.25">
      <c r="W4236" s="287"/>
    </row>
    <row r="4237" spans="23:23" x14ac:dyDescent="0.25">
      <c r="W4237" s="287"/>
    </row>
    <row r="4238" spans="23:23" x14ac:dyDescent="0.25">
      <c r="W4238" s="287"/>
    </row>
    <row r="4239" spans="23:23" x14ac:dyDescent="0.25">
      <c r="W4239" s="287"/>
    </row>
    <row r="4240" spans="23:23" x14ac:dyDescent="0.25">
      <c r="W4240" s="287"/>
    </row>
    <row r="4241" spans="23:23" x14ac:dyDescent="0.25">
      <c r="W4241" s="287"/>
    </row>
    <row r="4242" spans="23:23" x14ac:dyDescent="0.25">
      <c r="W4242" s="287"/>
    </row>
    <row r="4243" spans="23:23" x14ac:dyDescent="0.25">
      <c r="W4243" s="287"/>
    </row>
    <row r="4244" spans="23:23" x14ac:dyDescent="0.25">
      <c r="W4244" s="287"/>
    </row>
    <row r="4245" spans="23:23" x14ac:dyDescent="0.25">
      <c r="W4245" s="287"/>
    </row>
    <row r="4246" spans="23:23" x14ac:dyDescent="0.25">
      <c r="W4246" s="287"/>
    </row>
    <row r="4247" spans="23:23" x14ac:dyDescent="0.25">
      <c r="W4247" s="287"/>
    </row>
    <row r="4248" spans="23:23" x14ac:dyDescent="0.25">
      <c r="W4248" s="287"/>
    </row>
    <row r="4249" spans="23:23" x14ac:dyDescent="0.25">
      <c r="W4249" s="287"/>
    </row>
    <row r="4250" spans="23:23" x14ac:dyDescent="0.25">
      <c r="W4250" s="287"/>
    </row>
    <row r="4251" spans="23:23" x14ac:dyDescent="0.25">
      <c r="W4251" s="287"/>
    </row>
    <row r="4252" spans="23:23" x14ac:dyDescent="0.25">
      <c r="W4252" s="287"/>
    </row>
    <row r="4253" spans="23:23" x14ac:dyDescent="0.25">
      <c r="W4253" s="287"/>
    </row>
    <row r="4254" spans="23:23" x14ac:dyDescent="0.25">
      <c r="W4254" s="287"/>
    </row>
    <row r="4255" spans="23:23" x14ac:dyDescent="0.25">
      <c r="W4255" s="287"/>
    </row>
    <row r="4256" spans="23:23" x14ac:dyDescent="0.25">
      <c r="W4256" s="287"/>
    </row>
    <row r="4257" spans="23:23" x14ac:dyDescent="0.25">
      <c r="W4257" s="287"/>
    </row>
    <row r="4258" spans="23:23" x14ac:dyDescent="0.25">
      <c r="W4258" s="287"/>
    </row>
    <row r="4259" spans="23:23" x14ac:dyDescent="0.25">
      <c r="W4259" s="287"/>
    </row>
    <row r="4260" spans="23:23" x14ac:dyDescent="0.25">
      <c r="W4260" s="287"/>
    </row>
    <row r="4261" spans="23:23" x14ac:dyDescent="0.25">
      <c r="W4261" s="287"/>
    </row>
    <row r="4262" spans="23:23" x14ac:dyDescent="0.25">
      <c r="W4262" s="287"/>
    </row>
    <row r="4263" spans="23:23" x14ac:dyDescent="0.25">
      <c r="W4263" s="287"/>
    </row>
    <row r="4264" spans="23:23" x14ac:dyDescent="0.25">
      <c r="W4264" s="287"/>
    </row>
    <row r="4265" spans="23:23" x14ac:dyDescent="0.25">
      <c r="W4265" s="287"/>
    </row>
    <row r="4266" spans="23:23" x14ac:dyDescent="0.25">
      <c r="W4266" s="287"/>
    </row>
    <row r="4267" spans="23:23" x14ac:dyDescent="0.25">
      <c r="W4267" s="287"/>
    </row>
    <row r="4268" spans="23:23" x14ac:dyDescent="0.25">
      <c r="W4268" s="287"/>
    </row>
    <row r="4269" spans="23:23" x14ac:dyDescent="0.25">
      <c r="W4269" s="287"/>
    </row>
    <row r="4270" spans="23:23" x14ac:dyDescent="0.25">
      <c r="W4270" s="287"/>
    </row>
    <row r="4271" spans="23:23" x14ac:dyDescent="0.25">
      <c r="W4271" s="287"/>
    </row>
    <row r="4272" spans="23:23" x14ac:dyDescent="0.25">
      <c r="W4272" s="287"/>
    </row>
    <row r="4273" spans="23:23" x14ac:dyDescent="0.25">
      <c r="W4273" s="287"/>
    </row>
    <row r="4274" spans="23:23" x14ac:dyDescent="0.25">
      <c r="W4274" s="287"/>
    </row>
    <row r="4275" spans="23:23" x14ac:dyDescent="0.25">
      <c r="W4275" s="287"/>
    </row>
    <row r="4276" spans="23:23" x14ac:dyDescent="0.25">
      <c r="W4276" s="287"/>
    </row>
    <row r="4277" spans="23:23" x14ac:dyDescent="0.25">
      <c r="W4277" s="287"/>
    </row>
    <row r="4278" spans="23:23" x14ac:dyDescent="0.25">
      <c r="W4278" s="287"/>
    </row>
    <row r="4279" spans="23:23" x14ac:dyDescent="0.25">
      <c r="W4279" s="287"/>
    </row>
    <row r="4280" spans="23:23" x14ac:dyDescent="0.25">
      <c r="W4280" s="287"/>
    </row>
    <row r="4281" spans="23:23" x14ac:dyDescent="0.25">
      <c r="W4281" s="287"/>
    </row>
    <row r="4282" spans="23:23" x14ac:dyDescent="0.25">
      <c r="W4282" s="287"/>
    </row>
    <row r="4283" spans="23:23" x14ac:dyDescent="0.25">
      <c r="W4283" s="287"/>
    </row>
    <row r="4284" spans="23:23" x14ac:dyDescent="0.25">
      <c r="W4284" s="287"/>
    </row>
    <row r="4285" spans="23:23" x14ac:dyDescent="0.25">
      <c r="W4285" s="287"/>
    </row>
    <row r="4286" spans="23:23" x14ac:dyDescent="0.25">
      <c r="W4286" s="287"/>
    </row>
    <row r="4287" spans="23:23" x14ac:dyDescent="0.25">
      <c r="W4287" s="287"/>
    </row>
    <row r="4288" spans="23:23" x14ac:dyDescent="0.25">
      <c r="W4288" s="287"/>
    </row>
    <row r="4289" spans="23:23" x14ac:dyDescent="0.25">
      <c r="W4289" s="287"/>
    </row>
    <row r="4290" spans="23:23" x14ac:dyDescent="0.25">
      <c r="W4290" s="287"/>
    </row>
    <row r="4291" spans="23:23" x14ac:dyDescent="0.25">
      <c r="W4291" s="287"/>
    </row>
    <row r="4292" spans="23:23" x14ac:dyDescent="0.25">
      <c r="W4292" s="287"/>
    </row>
    <row r="4293" spans="23:23" x14ac:dyDescent="0.25">
      <c r="W4293" s="287"/>
    </row>
    <row r="4294" spans="23:23" x14ac:dyDescent="0.25">
      <c r="W4294" s="287"/>
    </row>
    <row r="4295" spans="23:23" x14ac:dyDescent="0.25">
      <c r="W4295" s="287"/>
    </row>
    <row r="4296" spans="23:23" x14ac:dyDescent="0.25">
      <c r="W4296" s="287"/>
    </row>
    <row r="4297" spans="23:23" x14ac:dyDescent="0.25">
      <c r="W4297" s="287"/>
    </row>
    <row r="4298" spans="23:23" x14ac:dyDescent="0.25">
      <c r="W4298" s="287"/>
    </row>
    <row r="4299" spans="23:23" x14ac:dyDescent="0.25">
      <c r="W4299" s="287"/>
    </row>
    <row r="4300" spans="23:23" x14ac:dyDescent="0.25">
      <c r="W4300" s="287"/>
    </row>
    <row r="4301" spans="23:23" x14ac:dyDescent="0.25">
      <c r="W4301" s="287"/>
    </row>
    <row r="4302" spans="23:23" x14ac:dyDescent="0.25">
      <c r="W4302" s="287"/>
    </row>
    <row r="4303" spans="23:23" x14ac:dyDescent="0.25">
      <c r="W4303" s="287"/>
    </row>
    <row r="4304" spans="23:23" x14ac:dyDescent="0.25">
      <c r="W4304" s="287"/>
    </row>
    <row r="4305" spans="23:23" x14ac:dyDescent="0.25">
      <c r="W4305" s="287"/>
    </row>
    <row r="4306" spans="23:23" x14ac:dyDescent="0.25">
      <c r="W4306" s="287"/>
    </row>
    <row r="4307" spans="23:23" x14ac:dyDescent="0.25">
      <c r="W4307" s="287"/>
    </row>
    <row r="4308" spans="23:23" x14ac:dyDescent="0.25">
      <c r="W4308" s="287"/>
    </row>
    <row r="4309" spans="23:23" x14ac:dyDescent="0.25">
      <c r="W4309" s="287"/>
    </row>
    <row r="4310" spans="23:23" x14ac:dyDescent="0.25">
      <c r="W4310" s="287"/>
    </row>
    <row r="4311" spans="23:23" x14ac:dyDescent="0.25">
      <c r="W4311" s="287"/>
    </row>
    <row r="4312" spans="23:23" x14ac:dyDescent="0.25">
      <c r="W4312" s="287"/>
    </row>
    <row r="4313" spans="23:23" x14ac:dyDescent="0.25">
      <c r="W4313" s="287"/>
    </row>
    <row r="4314" spans="23:23" x14ac:dyDescent="0.25">
      <c r="W4314" s="287"/>
    </row>
    <row r="4315" spans="23:23" x14ac:dyDescent="0.25">
      <c r="W4315" s="287"/>
    </row>
    <row r="4316" spans="23:23" x14ac:dyDescent="0.25">
      <c r="W4316" s="287"/>
    </row>
    <row r="4317" spans="23:23" x14ac:dyDescent="0.25">
      <c r="W4317" s="287"/>
    </row>
    <row r="4318" spans="23:23" x14ac:dyDescent="0.25">
      <c r="W4318" s="287"/>
    </row>
    <row r="4319" spans="23:23" x14ac:dyDescent="0.25">
      <c r="W4319" s="287"/>
    </row>
    <row r="4320" spans="23:23" x14ac:dyDescent="0.25">
      <c r="W4320" s="287"/>
    </row>
    <row r="4321" spans="23:23" x14ac:dyDescent="0.25">
      <c r="W4321" s="287"/>
    </row>
    <row r="4322" spans="23:23" x14ac:dyDescent="0.25">
      <c r="W4322" s="287"/>
    </row>
    <row r="4323" spans="23:23" x14ac:dyDescent="0.25">
      <c r="W4323" s="287"/>
    </row>
    <row r="4324" spans="23:23" x14ac:dyDescent="0.25">
      <c r="W4324" s="287"/>
    </row>
    <row r="4325" spans="23:23" x14ac:dyDescent="0.25">
      <c r="W4325" s="287"/>
    </row>
    <row r="4326" spans="23:23" x14ac:dyDescent="0.25">
      <c r="W4326" s="287"/>
    </row>
    <row r="4327" spans="23:23" x14ac:dyDescent="0.25">
      <c r="W4327" s="287"/>
    </row>
    <row r="4328" spans="23:23" x14ac:dyDescent="0.25">
      <c r="W4328" s="287"/>
    </row>
    <row r="4329" spans="23:23" x14ac:dyDescent="0.25">
      <c r="W4329" s="287"/>
    </row>
    <row r="4330" spans="23:23" x14ac:dyDescent="0.25">
      <c r="W4330" s="287"/>
    </row>
    <row r="4331" spans="23:23" x14ac:dyDescent="0.25">
      <c r="W4331" s="287"/>
    </row>
    <row r="4332" spans="23:23" x14ac:dyDescent="0.25">
      <c r="W4332" s="287"/>
    </row>
    <row r="4333" spans="23:23" x14ac:dyDescent="0.25">
      <c r="W4333" s="287"/>
    </row>
    <row r="4334" spans="23:23" x14ac:dyDescent="0.25">
      <c r="W4334" s="287"/>
    </row>
    <row r="4335" spans="23:23" x14ac:dyDescent="0.25">
      <c r="W4335" s="287"/>
    </row>
    <row r="4336" spans="23:23" x14ac:dyDescent="0.25">
      <c r="W4336" s="287"/>
    </row>
    <row r="4337" spans="23:23" x14ac:dyDescent="0.25">
      <c r="W4337" s="287"/>
    </row>
    <row r="4338" spans="23:23" x14ac:dyDescent="0.25">
      <c r="W4338" s="287"/>
    </row>
    <row r="4339" spans="23:23" x14ac:dyDescent="0.25">
      <c r="W4339" s="287"/>
    </row>
    <row r="4340" spans="23:23" x14ac:dyDescent="0.25">
      <c r="W4340" s="287"/>
    </row>
    <row r="4341" spans="23:23" x14ac:dyDescent="0.25">
      <c r="W4341" s="287"/>
    </row>
    <row r="4342" spans="23:23" x14ac:dyDescent="0.25">
      <c r="W4342" s="287"/>
    </row>
    <row r="4343" spans="23:23" x14ac:dyDescent="0.25">
      <c r="W4343" s="287"/>
    </row>
    <row r="4344" spans="23:23" x14ac:dyDescent="0.25">
      <c r="W4344" s="287"/>
    </row>
    <row r="4345" spans="23:23" x14ac:dyDescent="0.25">
      <c r="W4345" s="287"/>
    </row>
    <row r="4346" spans="23:23" x14ac:dyDescent="0.25">
      <c r="W4346" s="287"/>
    </row>
    <row r="4347" spans="23:23" x14ac:dyDescent="0.25">
      <c r="W4347" s="287"/>
    </row>
    <row r="4348" spans="23:23" x14ac:dyDescent="0.25">
      <c r="W4348" s="287"/>
    </row>
    <row r="4349" spans="23:23" x14ac:dyDescent="0.25">
      <c r="W4349" s="287"/>
    </row>
    <row r="4350" spans="23:23" x14ac:dyDescent="0.25">
      <c r="W4350" s="287"/>
    </row>
    <row r="4351" spans="23:23" x14ac:dyDescent="0.25">
      <c r="W4351" s="287"/>
    </row>
    <row r="4352" spans="23:23" x14ac:dyDescent="0.25">
      <c r="W4352" s="287"/>
    </row>
    <row r="4353" spans="23:23" x14ac:dyDescent="0.25">
      <c r="W4353" s="287"/>
    </row>
    <row r="4354" spans="23:23" x14ac:dyDescent="0.25">
      <c r="W4354" s="287"/>
    </row>
    <row r="4355" spans="23:23" x14ac:dyDescent="0.25">
      <c r="W4355" s="287"/>
    </row>
    <row r="4356" spans="23:23" x14ac:dyDescent="0.25">
      <c r="W4356" s="287"/>
    </row>
    <row r="4357" spans="23:23" x14ac:dyDescent="0.25">
      <c r="W4357" s="287"/>
    </row>
    <row r="4358" spans="23:23" x14ac:dyDescent="0.25">
      <c r="W4358" s="287"/>
    </row>
    <row r="4359" spans="23:23" x14ac:dyDescent="0.25">
      <c r="W4359" s="287"/>
    </row>
    <row r="4360" spans="23:23" x14ac:dyDescent="0.25">
      <c r="W4360" s="287"/>
    </row>
    <row r="4361" spans="23:23" x14ac:dyDescent="0.25">
      <c r="W4361" s="287"/>
    </row>
    <row r="4362" spans="23:23" x14ac:dyDescent="0.25">
      <c r="W4362" s="287"/>
    </row>
    <row r="4363" spans="23:23" x14ac:dyDescent="0.25">
      <c r="W4363" s="287"/>
    </row>
    <row r="4364" spans="23:23" x14ac:dyDescent="0.25">
      <c r="W4364" s="287"/>
    </row>
    <row r="4365" spans="23:23" x14ac:dyDescent="0.25">
      <c r="W4365" s="287"/>
    </row>
    <row r="4366" spans="23:23" x14ac:dyDescent="0.25">
      <c r="W4366" s="287"/>
    </row>
    <row r="4367" spans="23:23" x14ac:dyDescent="0.25">
      <c r="W4367" s="287"/>
    </row>
    <row r="4368" spans="23:23" x14ac:dyDescent="0.25">
      <c r="W4368" s="287"/>
    </row>
    <row r="4369" spans="23:23" x14ac:dyDescent="0.25">
      <c r="W4369" s="287"/>
    </row>
    <row r="4370" spans="23:23" x14ac:dyDescent="0.25">
      <c r="W4370" s="287"/>
    </row>
    <row r="4371" spans="23:23" x14ac:dyDescent="0.25">
      <c r="W4371" s="287"/>
    </row>
    <row r="4372" spans="23:23" x14ac:dyDescent="0.25">
      <c r="W4372" s="287"/>
    </row>
    <row r="4373" spans="23:23" x14ac:dyDescent="0.25">
      <c r="W4373" s="287"/>
    </row>
    <row r="4374" spans="23:23" x14ac:dyDescent="0.25">
      <c r="W4374" s="287"/>
    </row>
    <row r="4375" spans="23:23" x14ac:dyDescent="0.25">
      <c r="W4375" s="287"/>
    </row>
    <row r="4376" spans="23:23" x14ac:dyDescent="0.25">
      <c r="W4376" s="287"/>
    </row>
    <row r="4377" spans="23:23" x14ac:dyDescent="0.25">
      <c r="W4377" s="287"/>
    </row>
    <row r="4378" spans="23:23" x14ac:dyDescent="0.25">
      <c r="W4378" s="287"/>
    </row>
    <row r="4379" spans="23:23" x14ac:dyDescent="0.25">
      <c r="W4379" s="287"/>
    </row>
    <row r="4380" spans="23:23" x14ac:dyDescent="0.25">
      <c r="W4380" s="287"/>
    </row>
    <row r="4381" spans="23:23" x14ac:dyDescent="0.25">
      <c r="W4381" s="287"/>
    </row>
    <row r="4382" spans="23:23" x14ac:dyDescent="0.25">
      <c r="W4382" s="287"/>
    </row>
    <row r="4383" spans="23:23" x14ac:dyDescent="0.25">
      <c r="W4383" s="287"/>
    </row>
    <row r="4384" spans="23:23" x14ac:dyDescent="0.25">
      <c r="W4384" s="287"/>
    </row>
    <row r="4385" spans="23:23" x14ac:dyDescent="0.25">
      <c r="W4385" s="287"/>
    </row>
    <row r="4386" spans="23:23" x14ac:dyDescent="0.25">
      <c r="W4386" s="287"/>
    </row>
    <row r="4387" spans="23:23" x14ac:dyDescent="0.25">
      <c r="W4387" s="287"/>
    </row>
    <row r="4388" spans="23:23" x14ac:dyDescent="0.25">
      <c r="W4388" s="287"/>
    </row>
    <row r="4389" spans="23:23" x14ac:dyDescent="0.25">
      <c r="W4389" s="287"/>
    </row>
    <row r="4390" spans="23:23" x14ac:dyDescent="0.25">
      <c r="W4390" s="287"/>
    </row>
    <row r="4391" spans="23:23" x14ac:dyDescent="0.25">
      <c r="W4391" s="287"/>
    </row>
    <row r="4392" spans="23:23" x14ac:dyDescent="0.25">
      <c r="W4392" s="287"/>
    </row>
    <row r="4393" spans="23:23" x14ac:dyDescent="0.25">
      <c r="W4393" s="287"/>
    </row>
    <row r="4394" spans="23:23" x14ac:dyDescent="0.25">
      <c r="W4394" s="287"/>
    </row>
    <row r="4395" spans="23:23" x14ac:dyDescent="0.25">
      <c r="W4395" s="287"/>
    </row>
    <row r="4396" spans="23:23" x14ac:dyDescent="0.25">
      <c r="W4396" s="287"/>
    </row>
    <row r="4397" spans="23:23" x14ac:dyDescent="0.25">
      <c r="W4397" s="287"/>
    </row>
    <row r="4398" spans="23:23" x14ac:dyDescent="0.25">
      <c r="W4398" s="287"/>
    </row>
    <row r="4399" spans="23:23" x14ac:dyDescent="0.25">
      <c r="W4399" s="287"/>
    </row>
    <row r="4400" spans="23:23" x14ac:dyDescent="0.25">
      <c r="W4400" s="287"/>
    </row>
    <row r="4401" spans="23:23" x14ac:dyDescent="0.25">
      <c r="W4401" s="287"/>
    </row>
    <row r="4402" spans="23:23" x14ac:dyDescent="0.25">
      <c r="W4402" s="287"/>
    </row>
    <row r="4403" spans="23:23" x14ac:dyDescent="0.25">
      <c r="W4403" s="287"/>
    </row>
    <row r="4404" spans="23:23" x14ac:dyDescent="0.25">
      <c r="W4404" s="287"/>
    </row>
    <row r="4405" spans="23:23" x14ac:dyDescent="0.25">
      <c r="W4405" s="287"/>
    </row>
    <row r="4406" spans="23:23" x14ac:dyDescent="0.25">
      <c r="W4406" s="287"/>
    </row>
    <row r="4407" spans="23:23" x14ac:dyDescent="0.25">
      <c r="W4407" s="287"/>
    </row>
    <row r="4408" spans="23:23" x14ac:dyDescent="0.25">
      <c r="W4408" s="287"/>
    </row>
    <row r="4409" spans="23:23" x14ac:dyDescent="0.25">
      <c r="W4409" s="287"/>
    </row>
    <row r="4410" spans="23:23" x14ac:dyDescent="0.25">
      <c r="W4410" s="287"/>
    </row>
    <row r="4411" spans="23:23" x14ac:dyDescent="0.25">
      <c r="W4411" s="287"/>
    </row>
    <row r="4412" spans="23:23" x14ac:dyDescent="0.25">
      <c r="W4412" s="287"/>
    </row>
    <row r="4413" spans="23:23" x14ac:dyDescent="0.25">
      <c r="W4413" s="287"/>
    </row>
    <row r="4414" spans="23:23" x14ac:dyDescent="0.25">
      <c r="W4414" s="287"/>
    </row>
    <row r="4415" spans="23:23" x14ac:dyDescent="0.25">
      <c r="W4415" s="287"/>
    </row>
    <row r="4416" spans="23:23" x14ac:dyDescent="0.25">
      <c r="W4416" s="287"/>
    </row>
    <row r="4417" spans="23:23" x14ac:dyDescent="0.25">
      <c r="W4417" s="287"/>
    </row>
    <row r="4418" spans="23:23" x14ac:dyDescent="0.25">
      <c r="W4418" s="287"/>
    </row>
    <row r="4419" spans="23:23" x14ac:dyDescent="0.25">
      <c r="W4419" s="287"/>
    </row>
    <row r="4420" spans="23:23" x14ac:dyDescent="0.25">
      <c r="W4420" s="287"/>
    </row>
    <row r="4421" spans="23:23" x14ac:dyDescent="0.25">
      <c r="W4421" s="287"/>
    </row>
    <row r="4422" spans="23:23" x14ac:dyDescent="0.25">
      <c r="W4422" s="287"/>
    </row>
    <row r="4423" spans="23:23" x14ac:dyDescent="0.25">
      <c r="W4423" s="287"/>
    </row>
    <row r="4424" spans="23:23" x14ac:dyDescent="0.25">
      <c r="W4424" s="287"/>
    </row>
    <row r="4425" spans="23:23" x14ac:dyDescent="0.25">
      <c r="W4425" s="287"/>
    </row>
    <row r="4426" spans="23:23" x14ac:dyDescent="0.25">
      <c r="W4426" s="287"/>
    </row>
    <row r="4427" spans="23:23" x14ac:dyDescent="0.25">
      <c r="W4427" s="287"/>
    </row>
    <row r="4428" spans="23:23" x14ac:dyDescent="0.25">
      <c r="W4428" s="287"/>
    </row>
    <row r="4429" spans="23:23" x14ac:dyDescent="0.25">
      <c r="W4429" s="287"/>
    </row>
    <row r="4430" spans="23:23" x14ac:dyDescent="0.25">
      <c r="W4430" s="287"/>
    </row>
    <row r="4431" spans="23:23" x14ac:dyDescent="0.25">
      <c r="W4431" s="287"/>
    </row>
    <row r="4432" spans="23:23" x14ac:dyDescent="0.25">
      <c r="W4432" s="287"/>
    </row>
    <row r="4433" spans="23:23" x14ac:dyDescent="0.25">
      <c r="W4433" s="287"/>
    </row>
    <row r="4434" spans="23:23" x14ac:dyDescent="0.25">
      <c r="W4434" s="287"/>
    </row>
    <row r="4435" spans="23:23" x14ac:dyDescent="0.25">
      <c r="W4435" s="287"/>
    </row>
    <row r="4436" spans="23:23" x14ac:dyDescent="0.25">
      <c r="W4436" s="287"/>
    </row>
    <row r="4437" spans="23:23" x14ac:dyDescent="0.25">
      <c r="W4437" s="287"/>
    </row>
    <row r="4438" spans="23:23" x14ac:dyDescent="0.25">
      <c r="W4438" s="287"/>
    </row>
    <row r="4439" spans="23:23" x14ac:dyDescent="0.25">
      <c r="W4439" s="287"/>
    </row>
    <row r="4440" spans="23:23" x14ac:dyDescent="0.25">
      <c r="W4440" s="287"/>
    </row>
    <row r="4441" spans="23:23" x14ac:dyDescent="0.25">
      <c r="W4441" s="287"/>
    </row>
    <row r="4442" spans="23:23" x14ac:dyDescent="0.25">
      <c r="W4442" s="287"/>
    </row>
    <row r="4443" spans="23:23" x14ac:dyDescent="0.25">
      <c r="W4443" s="287"/>
    </row>
    <row r="4444" spans="23:23" x14ac:dyDescent="0.25">
      <c r="W4444" s="287"/>
    </row>
    <row r="4445" spans="23:23" x14ac:dyDescent="0.25">
      <c r="W4445" s="287"/>
    </row>
    <row r="4446" spans="23:23" x14ac:dyDescent="0.25">
      <c r="W4446" s="287"/>
    </row>
    <row r="4447" spans="23:23" x14ac:dyDescent="0.25">
      <c r="W4447" s="287"/>
    </row>
    <row r="4448" spans="23:23" x14ac:dyDescent="0.25">
      <c r="W4448" s="287"/>
    </row>
    <row r="4449" spans="23:23" x14ac:dyDescent="0.25">
      <c r="W4449" s="287"/>
    </row>
    <row r="4450" spans="23:23" x14ac:dyDescent="0.25">
      <c r="W4450" s="287"/>
    </row>
    <row r="4451" spans="23:23" x14ac:dyDescent="0.25">
      <c r="W4451" s="287"/>
    </row>
    <row r="4452" spans="23:23" x14ac:dyDescent="0.25">
      <c r="W4452" s="287"/>
    </row>
    <row r="4453" spans="23:23" x14ac:dyDescent="0.25">
      <c r="W4453" s="287"/>
    </row>
    <row r="4454" spans="23:23" x14ac:dyDescent="0.25">
      <c r="W4454" s="287"/>
    </row>
    <row r="4455" spans="23:23" x14ac:dyDescent="0.25">
      <c r="W4455" s="287"/>
    </row>
    <row r="4456" spans="23:23" x14ac:dyDescent="0.25">
      <c r="W4456" s="287"/>
    </row>
    <row r="4457" spans="23:23" x14ac:dyDescent="0.25">
      <c r="W4457" s="287"/>
    </row>
    <row r="4458" spans="23:23" x14ac:dyDescent="0.25">
      <c r="W4458" s="287"/>
    </row>
    <row r="4459" spans="23:23" x14ac:dyDescent="0.25">
      <c r="W4459" s="287"/>
    </row>
    <row r="4460" spans="23:23" x14ac:dyDescent="0.25">
      <c r="W4460" s="287"/>
    </row>
    <row r="4461" spans="23:23" x14ac:dyDescent="0.25">
      <c r="W4461" s="287"/>
    </row>
    <row r="4462" spans="23:23" x14ac:dyDescent="0.25">
      <c r="W4462" s="287"/>
    </row>
    <row r="4463" spans="23:23" x14ac:dyDescent="0.25">
      <c r="W4463" s="287"/>
    </row>
    <row r="4464" spans="23:23" x14ac:dyDescent="0.25">
      <c r="W4464" s="287"/>
    </row>
    <row r="4465" spans="23:23" x14ac:dyDescent="0.25">
      <c r="W4465" s="287"/>
    </row>
    <row r="4466" spans="23:23" x14ac:dyDescent="0.25">
      <c r="W4466" s="287"/>
    </row>
    <row r="4467" spans="23:23" x14ac:dyDescent="0.25">
      <c r="W4467" s="287"/>
    </row>
    <row r="4468" spans="23:23" x14ac:dyDescent="0.25">
      <c r="W4468" s="287"/>
    </row>
    <row r="4469" spans="23:23" x14ac:dyDescent="0.25">
      <c r="W4469" s="287"/>
    </row>
    <row r="4470" spans="23:23" x14ac:dyDescent="0.25">
      <c r="W4470" s="287"/>
    </row>
    <row r="4471" spans="23:23" x14ac:dyDescent="0.25">
      <c r="W4471" s="287"/>
    </row>
    <row r="4472" spans="23:23" x14ac:dyDescent="0.25">
      <c r="W4472" s="287"/>
    </row>
    <row r="4473" spans="23:23" x14ac:dyDescent="0.25">
      <c r="W4473" s="287"/>
    </row>
    <row r="4474" spans="23:23" x14ac:dyDescent="0.25">
      <c r="W4474" s="287"/>
    </row>
    <row r="4475" spans="23:23" x14ac:dyDescent="0.25">
      <c r="W4475" s="287"/>
    </row>
    <row r="4476" spans="23:23" x14ac:dyDescent="0.25">
      <c r="W4476" s="287"/>
    </row>
    <row r="4477" spans="23:23" x14ac:dyDescent="0.25">
      <c r="W4477" s="287"/>
    </row>
    <row r="4478" spans="23:23" x14ac:dyDescent="0.25">
      <c r="W4478" s="287"/>
    </row>
    <row r="4479" spans="23:23" x14ac:dyDescent="0.25">
      <c r="W4479" s="287"/>
    </row>
    <row r="4480" spans="23:23" x14ac:dyDescent="0.25">
      <c r="W4480" s="287"/>
    </row>
    <row r="4481" spans="23:23" x14ac:dyDescent="0.25">
      <c r="W4481" s="287"/>
    </row>
    <row r="4482" spans="23:23" x14ac:dyDescent="0.25">
      <c r="W4482" s="287"/>
    </row>
    <row r="4483" spans="23:23" x14ac:dyDescent="0.25">
      <c r="W4483" s="287"/>
    </row>
    <row r="4484" spans="23:23" x14ac:dyDescent="0.25">
      <c r="W4484" s="287"/>
    </row>
    <row r="4485" spans="23:23" x14ac:dyDescent="0.25">
      <c r="W4485" s="287"/>
    </row>
    <row r="4486" spans="23:23" x14ac:dyDescent="0.25">
      <c r="W4486" s="287"/>
    </row>
    <row r="4487" spans="23:23" x14ac:dyDescent="0.25">
      <c r="W4487" s="287"/>
    </row>
    <row r="4488" spans="23:23" x14ac:dyDescent="0.25">
      <c r="W4488" s="287"/>
    </row>
    <row r="4489" spans="23:23" x14ac:dyDescent="0.25">
      <c r="W4489" s="287"/>
    </row>
    <row r="4490" spans="23:23" x14ac:dyDescent="0.25">
      <c r="W4490" s="287"/>
    </row>
    <row r="4491" spans="23:23" x14ac:dyDescent="0.25">
      <c r="W4491" s="287"/>
    </row>
    <row r="4492" spans="23:23" x14ac:dyDescent="0.25">
      <c r="W4492" s="287"/>
    </row>
    <row r="4493" spans="23:23" x14ac:dyDescent="0.25">
      <c r="W4493" s="287"/>
    </row>
    <row r="4494" spans="23:23" x14ac:dyDescent="0.25">
      <c r="W4494" s="287"/>
    </row>
    <row r="4495" spans="23:23" x14ac:dyDescent="0.25">
      <c r="W4495" s="287"/>
    </row>
    <row r="4496" spans="23:23" x14ac:dyDescent="0.25">
      <c r="W4496" s="287"/>
    </row>
    <row r="4497" spans="23:23" x14ac:dyDescent="0.25">
      <c r="W4497" s="287"/>
    </row>
    <row r="4498" spans="23:23" x14ac:dyDescent="0.25">
      <c r="W4498" s="287"/>
    </row>
    <row r="4499" spans="23:23" x14ac:dyDescent="0.25">
      <c r="W4499" s="287"/>
    </row>
    <row r="4500" spans="23:23" x14ac:dyDescent="0.25">
      <c r="W4500" s="287"/>
    </row>
    <row r="4501" spans="23:23" x14ac:dyDescent="0.25">
      <c r="W4501" s="287"/>
    </row>
    <row r="4502" spans="23:23" x14ac:dyDescent="0.25">
      <c r="W4502" s="287"/>
    </row>
    <row r="4503" spans="23:23" x14ac:dyDescent="0.25">
      <c r="W4503" s="287"/>
    </row>
    <row r="4504" spans="23:23" x14ac:dyDescent="0.25">
      <c r="W4504" s="287"/>
    </row>
    <row r="4505" spans="23:23" x14ac:dyDescent="0.25">
      <c r="W4505" s="287"/>
    </row>
    <row r="4506" spans="23:23" x14ac:dyDescent="0.25">
      <c r="W4506" s="287"/>
    </row>
    <row r="4507" spans="23:23" x14ac:dyDescent="0.25">
      <c r="W4507" s="287"/>
    </row>
    <row r="4508" spans="23:23" x14ac:dyDescent="0.25">
      <c r="W4508" s="287"/>
    </row>
    <row r="4509" spans="23:23" x14ac:dyDescent="0.25">
      <c r="W4509" s="287"/>
    </row>
    <row r="4510" spans="23:23" x14ac:dyDescent="0.25">
      <c r="W4510" s="287"/>
    </row>
    <row r="4511" spans="23:23" x14ac:dyDescent="0.25">
      <c r="W4511" s="287"/>
    </row>
    <row r="4512" spans="23:23" x14ac:dyDescent="0.25">
      <c r="W4512" s="287"/>
    </row>
    <row r="4513" spans="23:23" x14ac:dyDescent="0.25">
      <c r="W4513" s="287"/>
    </row>
    <row r="4514" spans="23:23" x14ac:dyDescent="0.25">
      <c r="W4514" s="287"/>
    </row>
    <row r="4515" spans="23:23" x14ac:dyDescent="0.25">
      <c r="W4515" s="287"/>
    </row>
    <row r="4516" spans="23:23" x14ac:dyDescent="0.25">
      <c r="W4516" s="287"/>
    </row>
    <row r="4517" spans="23:23" x14ac:dyDescent="0.25">
      <c r="W4517" s="287"/>
    </row>
    <row r="4518" spans="23:23" x14ac:dyDescent="0.25">
      <c r="W4518" s="287"/>
    </row>
    <row r="4519" spans="23:23" x14ac:dyDescent="0.25">
      <c r="W4519" s="287"/>
    </row>
    <row r="4520" spans="23:23" x14ac:dyDescent="0.25">
      <c r="W4520" s="287"/>
    </row>
    <row r="4521" spans="23:23" x14ac:dyDescent="0.25">
      <c r="W4521" s="287"/>
    </row>
    <row r="4522" spans="23:23" x14ac:dyDescent="0.25">
      <c r="W4522" s="287"/>
    </row>
    <row r="4523" spans="23:23" x14ac:dyDescent="0.25">
      <c r="W4523" s="287"/>
    </row>
    <row r="4524" spans="23:23" x14ac:dyDescent="0.25">
      <c r="W4524" s="287"/>
    </row>
    <row r="4525" spans="23:23" x14ac:dyDescent="0.25">
      <c r="W4525" s="287"/>
    </row>
    <row r="4526" spans="23:23" x14ac:dyDescent="0.25">
      <c r="W4526" s="287"/>
    </row>
    <row r="4527" spans="23:23" x14ac:dyDescent="0.25">
      <c r="W4527" s="287"/>
    </row>
    <row r="4528" spans="23:23" x14ac:dyDescent="0.25">
      <c r="W4528" s="287"/>
    </row>
    <row r="4529" spans="23:23" x14ac:dyDescent="0.25">
      <c r="W4529" s="287"/>
    </row>
    <row r="4530" spans="23:23" x14ac:dyDescent="0.25">
      <c r="W4530" s="287"/>
    </row>
    <row r="4531" spans="23:23" x14ac:dyDescent="0.25">
      <c r="W4531" s="287"/>
    </row>
    <row r="4532" spans="23:23" x14ac:dyDescent="0.25">
      <c r="W4532" s="287"/>
    </row>
    <row r="4533" spans="23:23" x14ac:dyDescent="0.25">
      <c r="W4533" s="287"/>
    </row>
    <row r="4534" spans="23:23" x14ac:dyDescent="0.25">
      <c r="W4534" s="287"/>
    </row>
    <row r="4535" spans="23:23" x14ac:dyDescent="0.25">
      <c r="W4535" s="287"/>
    </row>
    <row r="4536" spans="23:23" x14ac:dyDescent="0.25">
      <c r="W4536" s="287"/>
    </row>
    <row r="4537" spans="23:23" x14ac:dyDescent="0.25">
      <c r="W4537" s="287"/>
    </row>
    <row r="4538" spans="23:23" x14ac:dyDescent="0.25">
      <c r="W4538" s="287"/>
    </row>
    <row r="4539" spans="23:23" x14ac:dyDescent="0.25">
      <c r="W4539" s="287"/>
    </row>
    <row r="4540" spans="23:23" x14ac:dyDescent="0.25">
      <c r="W4540" s="287"/>
    </row>
    <row r="4541" spans="23:23" x14ac:dyDescent="0.25">
      <c r="W4541" s="287"/>
    </row>
    <row r="4542" spans="23:23" x14ac:dyDescent="0.25">
      <c r="W4542" s="287"/>
    </row>
    <row r="4543" spans="23:23" x14ac:dyDescent="0.25">
      <c r="W4543" s="287"/>
    </row>
    <row r="4544" spans="23:23" x14ac:dyDescent="0.25">
      <c r="W4544" s="287"/>
    </row>
    <row r="4545" spans="23:23" x14ac:dyDescent="0.25">
      <c r="W4545" s="287"/>
    </row>
    <row r="4546" spans="23:23" x14ac:dyDescent="0.25">
      <c r="W4546" s="287"/>
    </row>
    <row r="4547" spans="23:23" x14ac:dyDescent="0.25">
      <c r="W4547" s="287"/>
    </row>
    <row r="4548" spans="23:23" x14ac:dyDescent="0.25">
      <c r="W4548" s="287"/>
    </row>
    <row r="4549" spans="23:23" x14ac:dyDescent="0.25">
      <c r="W4549" s="287"/>
    </row>
    <row r="4550" spans="23:23" x14ac:dyDescent="0.25">
      <c r="W4550" s="287"/>
    </row>
    <row r="4551" spans="23:23" x14ac:dyDescent="0.25">
      <c r="W4551" s="287"/>
    </row>
    <row r="4552" spans="23:23" x14ac:dyDescent="0.25">
      <c r="W4552" s="287"/>
    </row>
    <row r="4553" spans="23:23" x14ac:dyDescent="0.25">
      <c r="W4553" s="287"/>
    </row>
    <row r="4554" spans="23:23" x14ac:dyDescent="0.25">
      <c r="W4554" s="287"/>
    </row>
    <row r="4555" spans="23:23" x14ac:dyDescent="0.25">
      <c r="W4555" s="287"/>
    </row>
    <row r="4556" spans="23:23" x14ac:dyDescent="0.25">
      <c r="W4556" s="287"/>
    </row>
    <row r="4557" spans="23:23" x14ac:dyDescent="0.25">
      <c r="W4557" s="287"/>
    </row>
    <row r="4558" spans="23:23" x14ac:dyDescent="0.25">
      <c r="W4558" s="287"/>
    </row>
    <row r="4559" spans="23:23" x14ac:dyDescent="0.25">
      <c r="W4559" s="287"/>
    </row>
    <row r="4560" spans="23:23" x14ac:dyDescent="0.25">
      <c r="W4560" s="287"/>
    </row>
    <row r="4561" spans="23:23" x14ac:dyDescent="0.25">
      <c r="W4561" s="287"/>
    </row>
    <row r="4562" spans="23:23" x14ac:dyDescent="0.25">
      <c r="W4562" s="287"/>
    </row>
    <row r="4563" spans="23:23" x14ac:dyDescent="0.25">
      <c r="W4563" s="287"/>
    </row>
    <row r="4564" spans="23:23" x14ac:dyDescent="0.25">
      <c r="W4564" s="287"/>
    </row>
    <row r="4565" spans="23:23" x14ac:dyDescent="0.25">
      <c r="W4565" s="287"/>
    </row>
    <row r="4566" spans="23:23" x14ac:dyDescent="0.25">
      <c r="W4566" s="287"/>
    </row>
    <row r="4567" spans="23:23" x14ac:dyDescent="0.25">
      <c r="W4567" s="287"/>
    </row>
    <row r="4568" spans="23:23" x14ac:dyDescent="0.25">
      <c r="W4568" s="287"/>
    </row>
    <row r="4569" spans="23:23" x14ac:dyDescent="0.25">
      <c r="W4569" s="287"/>
    </row>
    <row r="4570" spans="23:23" x14ac:dyDescent="0.25">
      <c r="W4570" s="287"/>
    </row>
    <row r="4571" spans="23:23" x14ac:dyDescent="0.25">
      <c r="W4571" s="287"/>
    </row>
    <row r="4572" spans="23:23" x14ac:dyDescent="0.25">
      <c r="W4572" s="287"/>
    </row>
    <row r="4573" spans="23:23" x14ac:dyDescent="0.25">
      <c r="W4573" s="287"/>
    </row>
    <row r="4574" spans="23:23" x14ac:dyDescent="0.25">
      <c r="W4574" s="287"/>
    </row>
    <row r="4575" spans="23:23" x14ac:dyDescent="0.25">
      <c r="W4575" s="287"/>
    </row>
    <row r="4576" spans="23:23" x14ac:dyDescent="0.25">
      <c r="W4576" s="287"/>
    </row>
    <row r="4577" spans="23:23" x14ac:dyDescent="0.25">
      <c r="W4577" s="287"/>
    </row>
    <row r="4578" spans="23:23" x14ac:dyDescent="0.25">
      <c r="W4578" s="287"/>
    </row>
    <row r="4579" spans="23:23" x14ac:dyDescent="0.25">
      <c r="W4579" s="287"/>
    </row>
    <row r="4580" spans="23:23" x14ac:dyDescent="0.25">
      <c r="W4580" s="287"/>
    </row>
    <row r="4581" spans="23:23" x14ac:dyDescent="0.25">
      <c r="W4581" s="287"/>
    </row>
    <row r="4582" spans="23:23" x14ac:dyDescent="0.25">
      <c r="W4582" s="287"/>
    </row>
    <row r="4583" spans="23:23" x14ac:dyDescent="0.25">
      <c r="W4583" s="287"/>
    </row>
    <row r="4584" spans="23:23" x14ac:dyDescent="0.25">
      <c r="W4584" s="287"/>
    </row>
    <row r="4585" spans="23:23" x14ac:dyDescent="0.25">
      <c r="W4585" s="287"/>
    </row>
    <row r="4586" spans="23:23" x14ac:dyDescent="0.25">
      <c r="W4586" s="287"/>
    </row>
    <row r="4587" spans="23:23" x14ac:dyDescent="0.25">
      <c r="W4587" s="287"/>
    </row>
    <row r="4588" spans="23:23" x14ac:dyDescent="0.25">
      <c r="W4588" s="287"/>
    </row>
    <row r="4589" spans="23:23" x14ac:dyDescent="0.25">
      <c r="W4589" s="287"/>
    </row>
    <row r="4590" spans="23:23" x14ac:dyDescent="0.25">
      <c r="W4590" s="287"/>
    </row>
    <row r="4591" spans="23:23" x14ac:dyDescent="0.25">
      <c r="W4591" s="287"/>
    </row>
    <row r="4592" spans="23:23" x14ac:dyDescent="0.25">
      <c r="W4592" s="287"/>
    </row>
    <row r="4593" spans="23:23" x14ac:dyDescent="0.25">
      <c r="W4593" s="287"/>
    </row>
    <row r="4594" spans="23:23" x14ac:dyDescent="0.25">
      <c r="W4594" s="287"/>
    </row>
    <row r="4595" spans="23:23" x14ac:dyDescent="0.25">
      <c r="W4595" s="287"/>
    </row>
    <row r="4596" spans="23:23" x14ac:dyDescent="0.25">
      <c r="W4596" s="287"/>
    </row>
    <row r="4597" spans="23:23" x14ac:dyDescent="0.25">
      <c r="W4597" s="287"/>
    </row>
    <row r="4598" spans="23:23" x14ac:dyDescent="0.25">
      <c r="W4598" s="287"/>
    </row>
    <row r="4599" spans="23:23" x14ac:dyDescent="0.25">
      <c r="W4599" s="287"/>
    </row>
    <row r="4600" spans="23:23" x14ac:dyDescent="0.25">
      <c r="W4600" s="287"/>
    </row>
    <row r="4601" spans="23:23" x14ac:dyDescent="0.25">
      <c r="W4601" s="287"/>
    </row>
    <row r="4602" spans="23:23" x14ac:dyDescent="0.25">
      <c r="W4602" s="287"/>
    </row>
    <row r="4603" spans="23:23" x14ac:dyDescent="0.25">
      <c r="W4603" s="287"/>
    </row>
    <row r="4604" spans="23:23" x14ac:dyDescent="0.25">
      <c r="W4604" s="287"/>
    </row>
    <row r="4605" spans="23:23" x14ac:dyDescent="0.25">
      <c r="W4605" s="287"/>
    </row>
    <row r="4606" spans="23:23" x14ac:dyDescent="0.25">
      <c r="W4606" s="287"/>
    </row>
    <row r="4607" spans="23:23" x14ac:dyDescent="0.25">
      <c r="W4607" s="287"/>
    </row>
    <row r="4608" spans="23:23" x14ac:dyDescent="0.25">
      <c r="W4608" s="287"/>
    </row>
    <row r="4609" spans="23:23" x14ac:dyDescent="0.25">
      <c r="W4609" s="287"/>
    </row>
    <row r="4610" spans="23:23" x14ac:dyDescent="0.25">
      <c r="W4610" s="287"/>
    </row>
    <row r="4611" spans="23:23" x14ac:dyDescent="0.25">
      <c r="W4611" s="287"/>
    </row>
    <row r="4612" spans="23:23" x14ac:dyDescent="0.25">
      <c r="W4612" s="287"/>
    </row>
    <row r="4613" spans="23:23" x14ac:dyDescent="0.25">
      <c r="W4613" s="287"/>
    </row>
    <row r="4614" spans="23:23" x14ac:dyDescent="0.25">
      <c r="W4614" s="287"/>
    </row>
    <row r="4615" spans="23:23" x14ac:dyDescent="0.25">
      <c r="W4615" s="287"/>
    </row>
    <row r="4616" spans="23:23" x14ac:dyDescent="0.25">
      <c r="W4616" s="287"/>
    </row>
    <row r="4617" spans="23:23" x14ac:dyDescent="0.25">
      <c r="W4617" s="287"/>
    </row>
    <row r="4618" spans="23:23" x14ac:dyDescent="0.25">
      <c r="W4618" s="287"/>
    </row>
    <row r="4619" spans="23:23" x14ac:dyDescent="0.25">
      <c r="W4619" s="287"/>
    </row>
    <row r="4620" spans="23:23" x14ac:dyDescent="0.25">
      <c r="W4620" s="287"/>
    </row>
    <row r="4621" spans="23:23" x14ac:dyDescent="0.25">
      <c r="W4621" s="287"/>
    </row>
    <row r="4622" spans="23:23" x14ac:dyDescent="0.25">
      <c r="W4622" s="287"/>
    </row>
    <row r="4623" spans="23:23" x14ac:dyDescent="0.25">
      <c r="W4623" s="287"/>
    </row>
    <row r="4624" spans="23:23" x14ac:dyDescent="0.25">
      <c r="W4624" s="287"/>
    </row>
    <row r="4625" spans="23:23" x14ac:dyDescent="0.25">
      <c r="W4625" s="287"/>
    </row>
    <row r="4626" spans="23:23" x14ac:dyDescent="0.25">
      <c r="W4626" s="287"/>
    </row>
    <row r="4627" spans="23:23" x14ac:dyDescent="0.25">
      <c r="W4627" s="287"/>
    </row>
    <row r="4628" spans="23:23" x14ac:dyDescent="0.25">
      <c r="W4628" s="287"/>
    </row>
    <row r="4629" spans="23:23" x14ac:dyDescent="0.25">
      <c r="W4629" s="287"/>
    </row>
    <row r="4630" spans="23:23" x14ac:dyDescent="0.25">
      <c r="W4630" s="287"/>
    </row>
    <row r="4631" spans="23:23" x14ac:dyDescent="0.25">
      <c r="W4631" s="287"/>
    </row>
    <row r="4632" spans="23:23" x14ac:dyDescent="0.25">
      <c r="W4632" s="287"/>
    </row>
    <row r="4633" spans="23:23" x14ac:dyDescent="0.25">
      <c r="W4633" s="287"/>
    </row>
    <row r="4634" spans="23:23" x14ac:dyDescent="0.25">
      <c r="W4634" s="287"/>
    </row>
    <row r="4635" spans="23:23" x14ac:dyDescent="0.25">
      <c r="W4635" s="287"/>
    </row>
    <row r="4636" spans="23:23" x14ac:dyDescent="0.25">
      <c r="W4636" s="287"/>
    </row>
    <row r="4637" spans="23:23" x14ac:dyDescent="0.25">
      <c r="W4637" s="287"/>
    </row>
    <row r="4638" spans="23:23" x14ac:dyDescent="0.25">
      <c r="W4638" s="287"/>
    </row>
    <row r="4639" spans="23:23" x14ac:dyDescent="0.25">
      <c r="W4639" s="287"/>
    </row>
    <row r="4640" spans="23:23" x14ac:dyDescent="0.25">
      <c r="W4640" s="287"/>
    </row>
    <row r="4641" spans="23:23" x14ac:dyDescent="0.25">
      <c r="W4641" s="287"/>
    </row>
    <row r="4642" spans="23:23" x14ac:dyDescent="0.25">
      <c r="W4642" s="287"/>
    </row>
    <row r="4643" spans="23:23" x14ac:dyDescent="0.25">
      <c r="W4643" s="287"/>
    </row>
    <row r="4644" spans="23:23" x14ac:dyDescent="0.25">
      <c r="W4644" s="287"/>
    </row>
    <row r="4645" spans="23:23" x14ac:dyDescent="0.25">
      <c r="W4645" s="287"/>
    </row>
    <row r="4646" spans="23:23" x14ac:dyDescent="0.25">
      <c r="W4646" s="287"/>
    </row>
    <row r="4647" spans="23:23" x14ac:dyDescent="0.25">
      <c r="W4647" s="287"/>
    </row>
    <row r="4648" spans="23:23" x14ac:dyDescent="0.25">
      <c r="W4648" s="287"/>
    </row>
    <row r="4649" spans="23:23" x14ac:dyDescent="0.25">
      <c r="W4649" s="287"/>
    </row>
    <row r="4650" spans="23:23" x14ac:dyDescent="0.25">
      <c r="W4650" s="287"/>
    </row>
    <row r="4651" spans="23:23" x14ac:dyDescent="0.25">
      <c r="W4651" s="287"/>
    </row>
    <row r="4652" spans="23:23" x14ac:dyDescent="0.25">
      <c r="W4652" s="287"/>
    </row>
    <row r="4653" spans="23:23" x14ac:dyDescent="0.25">
      <c r="W4653" s="287"/>
    </row>
    <row r="4654" spans="23:23" x14ac:dyDescent="0.25">
      <c r="W4654" s="287"/>
    </row>
    <row r="4655" spans="23:23" x14ac:dyDescent="0.25">
      <c r="W4655" s="287"/>
    </row>
    <row r="4656" spans="23:23" x14ac:dyDescent="0.25">
      <c r="W4656" s="287"/>
    </row>
    <row r="4657" spans="23:23" x14ac:dyDescent="0.25">
      <c r="W4657" s="287"/>
    </row>
    <row r="4658" spans="23:23" x14ac:dyDescent="0.25">
      <c r="W4658" s="287"/>
    </row>
    <row r="4659" spans="23:23" x14ac:dyDescent="0.25">
      <c r="W4659" s="287"/>
    </row>
    <row r="4660" spans="23:23" x14ac:dyDescent="0.25">
      <c r="W4660" s="287"/>
    </row>
    <row r="4661" spans="23:23" x14ac:dyDescent="0.25">
      <c r="W4661" s="287"/>
    </row>
    <row r="4662" spans="23:23" x14ac:dyDescent="0.25">
      <c r="W4662" s="287"/>
    </row>
    <row r="4663" spans="23:23" x14ac:dyDescent="0.25">
      <c r="W4663" s="287"/>
    </row>
    <row r="4664" spans="23:23" x14ac:dyDescent="0.25">
      <c r="W4664" s="287"/>
    </row>
    <row r="4665" spans="23:23" x14ac:dyDescent="0.25">
      <c r="W4665" s="287"/>
    </row>
    <row r="4666" spans="23:23" x14ac:dyDescent="0.25">
      <c r="W4666" s="287"/>
    </row>
    <row r="4667" spans="23:23" x14ac:dyDescent="0.25">
      <c r="W4667" s="287"/>
    </row>
    <row r="4668" spans="23:23" x14ac:dyDescent="0.25">
      <c r="W4668" s="287"/>
    </row>
    <row r="4669" spans="23:23" x14ac:dyDescent="0.25">
      <c r="W4669" s="287"/>
    </row>
    <row r="4670" spans="23:23" x14ac:dyDescent="0.25">
      <c r="W4670" s="287"/>
    </row>
    <row r="4671" spans="23:23" x14ac:dyDescent="0.25">
      <c r="W4671" s="287"/>
    </row>
    <row r="4672" spans="23:23" x14ac:dyDescent="0.25">
      <c r="W4672" s="287"/>
    </row>
    <row r="4673" spans="23:23" x14ac:dyDescent="0.25">
      <c r="W4673" s="287"/>
    </row>
    <row r="4674" spans="23:23" x14ac:dyDescent="0.25">
      <c r="W4674" s="287"/>
    </row>
    <row r="4675" spans="23:23" x14ac:dyDescent="0.25">
      <c r="W4675" s="287"/>
    </row>
    <row r="4676" spans="23:23" x14ac:dyDescent="0.25">
      <c r="W4676" s="287"/>
    </row>
    <row r="4677" spans="23:23" x14ac:dyDescent="0.25">
      <c r="W4677" s="287"/>
    </row>
    <row r="4678" spans="23:23" x14ac:dyDescent="0.25">
      <c r="W4678" s="287"/>
    </row>
    <row r="4679" spans="23:23" x14ac:dyDescent="0.25">
      <c r="W4679" s="287"/>
    </row>
    <row r="4680" spans="23:23" x14ac:dyDescent="0.25">
      <c r="W4680" s="287"/>
    </row>
    <row r="4681" spans="23:23" x14ac:dyDescent="0.25">
      <c r="W4681" s="287"/>
    </row>
    <row r="4682" spans="23:23" x14ac:dyDescent="0.25">
      <c r="W4682" s="287"/>
    </row>
    <row r="4683" spans="23:23" x14ac:dyDescent="0.25">
      <c r="W4683" s="287"/>
    </row>
    <row r="4684" spans="23:23" x14ac:dyDescent="0.25">
      <c r="W4684" s="287"/>
    </row>
    <row r="4685" spans="23:23" x14ac:dyDescent="0.25">
      <c r="W4685" s="287"/>
    </row>
    <row r="4686" spans="23:23" x14ac:dyDescent="0.25">
      <c r="W4686" s="287"/>
    </row>
    <row r="4687" spans="23:23" x14ac:dyDescent="0.25">
      <c r="W4687" s="287"/>
    </row>
    <row r="4688" spans="23:23" x14ac:dyDescent="0.25">
      <c r="W4688" s="287"/>
    </row>
    <row r="4689" spans="23:23" x14ac:dyDescent="0.25">
      <c r="W4689" s="287"/>
    </row>
    <row r="4690" spans="23:23" x14ac:dyDescent="0.25">
      <c r="W4690" s="287"/>
    </row>
    <row r="4691" spans="23:23" x14ac:dyDescent="0.25">
      <c r="W4691" s="287"/>
    </row>
    <row r="4692" spans="23:23" x14ac:dyDescent="0.25">
      <c r="W4692" s="287"/>
    </row>
    <row r="4693" spans="23:23" x14ac:dyDescent="0.25">
      <c r="W4693" s="287"/>
    </row>
    <row r="4694" spans="23:23" x14ac:dyDescent="0.25">
      <c r="W4694" s="287"/>
    </row>
    <row r="4695" spans="23:23" x14ac:dyDescent="0.25">
      <c r="W4695" s="287"/>
    </row>
    <row r="4696" spans="23:23" x14ac:dyDescent="0.25">
      <c r="W4696" s="287"/>
    </row>
    <row r="4697" spans="23:23" x14ac:dyDescent="0.25">
      <c r="W4697" s="287"/>
    </row>
    <row r="4698" spans="23:23" x14ac:dyDescent="0.25">
      <c r="W4698" s="287"/>
    </row>
    <row r="4699" spans="23:23" x14ac:dyDescent="0.25">
      <c r="W4699" s="287"/>
    </row>
    <row r="4700" spans="23:23" x14ac:dyDescent="0.25">
      <c r="W4700" s="287"/>
    </row>
    <row r="4701" spans="23:23" x14ac:dyDescent="0.25">
      <c r="W4701" s="287"/>
    </row>
    <row r="4702" spans="23:23" x14ac:dyDescent="0.25">
      <c r="W4702" s="287"/>
    </row>
    <row r="4703" spans="23:23" x14ac:dyDescent="0.25">
      <c r="W4703" s="287"/>
    </row>
    <row r="4704" spans="23:23" x14ac:dyDescent="0.25">
      <c r="W4704" s="287"/>
    </row>
    <row r="4705" spans="23:23" x14ac:dyDescent="0.25">
      <c r="W4705" s="287"/>
    </row>
    <row r="4706" spans="23:23" x14ac:dyDescent="0.25">
      <c r="W4706" s="287"/>
    </row>
    <row r="4707" spans="23:23" x14ac:dyDescent="0.25">
      <c r="W4707" s="287"/>
    </row>
    <row r="4708" spans="23:23" x14ac:dyDescent="0.25">
      <c r="W4708" s="287"/>
    </row>
    <row r="4709" spans="23:23" x14ac:dyDescent="0.25">
      <c r="W4709" s="287"/>
    </row>
    <row r="4710" spans="23:23" x14ac:dyDescent="0.25">
      <c r="W4710" s="287"/>
    </row>
    <row r="4711" spans="23:23" x14ac:dyDescent="0.25">
      <c r="W4711" s="287"/>
    </row>
    <row r="4712" spans="23:23" x14ac:dyDescent="0.25">
      <c r="W4712" s="287"/>
    </row>
    <row r="4713" spans="23:23" x14ac:dyDescent="0.25">
      <c r="W4713" s="287"/>
    </row>
    <row r="4714" spans="23:23" x14ac:dyDescent="0.25">
      <c r="W4714" s="287"/>
    </row>
    <row r="4715" spans="23:23" x14ac:dyDescent="0.25">
      <c r="W4715" s="287"/>
    </row>
    <row r="4716" spans="23:23" x14ac:dyDescent="0.25">
      <c r="W4716" s="287"/>
    </row>
    <row r="4717" spans="23:23" x14ac:dyDescent="0.25">
      <c r="W4717" s="287"/>
    </row>
    <row r="4718" spans="23:23" x14ac:dyDescent="0.25">
      <c r="W4718" s="287"/>
    </row>
    <row r="4719" spans="23:23" x14ac:dyDescent="0.25">
      <c r="W4719" s="287"/>
    </row>
    <row r="4720" spans="23:23" x14ac:dyDescent="0.25">
      <c r="W4720" s="287"/>
    </row>
    <row r="4721" spans="23:23" x14ac:dyDescent="0.25">
      <c r="W4721" s="287"/>
    </row>
    <row r="4722" spans="23:23" x14ac:dyDescent="0.25">
      <c r="W4722" s="287"/>
    </row>
    <row r="4723" spans="23:23" x14ac:dyDescent="0.25">
      <c r="W4723" s="287"/>
    </row>
    <row r="4724" spans="23:23" x14ac:dyDescent="0.25">
      <c r="W4724" s="287"/>
    </row>
    <row r="4725" spans="23:23" x14ac:dyDescent="0.25">
      <c r="W4725" s="287"/>
    </row>
    <row r="4726" spans="23:23" x14ac:dyDescent="0.25">
      <c r="W4726" s="287"/>
    </row>
    <row r="4727" spans="23:23" x14ac:dyDescent="0.25">
      <c r="W4727" s="287"/>
    </row>
    <row r="4728" spans="23:23" x14ac:dyDescent="0.25">
      <c r="W4728" s="287"/>
    </row>
    <row r="4729" spans="23:23" x14ac:dyDescent="0.25">
      <c r="W4729" s="287"/>
    </row>
    <row r="4730" spans="23:23" x14ac:dyDescent="0.25">
      <c r="W4730" s="287"/>
    </row>
    <row r="4731" spans="23:23" x14ac:dyDescent="0.25">
      <c r="W4731" s="287"/>
    </row>
    <row r="4732" spans="23:23" x14ac:dyDescent="0.25">
      <c r="W4732" s="287"/>
    </row>
    <row r="4733" spans="23:23" x14ac:dyDescent="0.25">
      <c r="W4733" s="287"/>
    </row>
    <row r="4734" spans="23:23" x14ac:dyDescent="0.25">
      <c r="W4734" s="287"/>
    </row>
    <row r="4735" spans="23:23" x14ac:dyDescent="0.25">
      <c r="W4735" s="287"/>
    </row>
    <row r="4736" spans="23:23" x14ac:dyDescent="0.25">
      <c r="W4736" s="287"/>
    </row>
    <row r="4737" spans="23:23" x14ac:dyDescent="0.25">
      <c r="W4737" s="287"/>
    </row>
    <row r="4738" spans="23:23" x14ac:dyDescent="0.25">
      <c r="W4738" s="287"/>
    </row>
    <row r="4739" spans="23:23" x14ac:dyDescent="0.25">
      <c r="W4739" s="287"/>
    </row>
    <row r="4740" spans="23:23" x14ac:dyDescent="0.25">
      <c r="W4740" s="287"/>
    </row>
    <row r="4741" spans="23:23" x14ac:dyDescent="0.25">
      <c r="W4741" s="287"/>
    </row>
    <row r="4742" spans="23:23" x14ac:dyDescent="0.25">
      <c r="W4742" s="287"/>
    </row>
    <row r="4743" spans="23:23" x14ac:dyDescent="0.25">
      <c r="W4743" s="287"/>
    </row>
    <row r="4744" spans="23:23" x14ac:dyDescent="0.25">
      <c r="W4744" s="287"/>
    </row>
    <row r="4745" spans="23:23" x14ac:dyDescent="0.25">
      <c r="W4745" s="287"/>
    </row>
    <row r="4746" spans="23:23" x14ac:dyDescent="0.25">
      <c r="W4746" s="287"/>
    </row>
    <row r="4747" spans="23:23" x14ac:dyDescent="0.25">
      <c r="W4747" s="287"/>
    </row>
    <row r="4748" spans="23:23" x14ac:dyDescent="0.25">
      <c r="W4748" s="287"/>
    </row>
    <row r="4749" spans="23:23" x14ac:dyDescent="0.25">
      <c r="W4749" s="287"/>
    </row>
    <row r="4750" spans="23:23" x14ac:dyDescent="0.25">
      <c r="W4750" s="287"/>
    </row>
    <row r="4751" spans="23:23" x14ac:dyDescent="0.25">
      <c r="W4751" s="287"/>
    </row>
    <row r="4752" spans="23:23" x14ac:dyDescent="0.25">
      <c r="W4752" s="287"/>
    </row>
    <row r="4753" spans="23:23" x14ac:dyDescent="0.25">
      <c r="W4753" s="287"/>
    </row>
    <row r="4754" spans="23:23" x14ac:dyDescent="0.25">
      <c r="W4754" s="287"/>
    </row>
    <row r="4755" spans="23:23" x14ac:dyDescent="0.25">
      <c r="W4755" s="287"/>
    </row>
    <row r="4756" spans="23:23" x14ac:dyDescent="0.25">
      <c r="W4756" s="287"/>
    </row>
    <row r="4757" spans="23:23" x14ac:dyDescent="0.25">
      <c r="W4757" s="287"/>
    </row>
    <row r="4758" spans="23:23" x14ac:dyDescent="0.25">
      <c r="W4758" s="287"/>
    </row>
    <row r="4759" spans="23:23" x14ac:dyDescent="0.25">
      <c r="W4759" s="287"/>
    </row>
    <row r="4760" spans="23:23" x14ac:dyDescent="0.25">
      <c r="W4760" s="287"/>
    </row>
    <row r="4761" spans="23:23" x14ac:dyDescent="0.25">
      <c r="W4761" s="287"/>
    </row>
    <row r="4762" spans="23:23" x14ac:dyDescent="0.25">
      <c r="W4762" s="287"/>
    </row>
    <row r="4763" spans="23:23" x14ac:dyDescent="0.25">
      <c r="W4763" s="287"/>
    </row>
    <row r="4764" spans="23:23" x14ac:dyDescent="0.25">
      <c r="W4764" s="287"/>
    </row>
    <row r="4765" spans="23:23" x14ac:dyDescent="0.25">
      <c r="W4765" s="287"/>
    </row>
    <row r="4766" spans="23:23" x14ac:dyDescent="0.25">
      <c r="W4766" s="287"/>
    </row>
    <row r="4767" spans="23:23" x14ac:dyDescent="0.25">
      <c r="W4767" s="287"/>
    </row>
    <row r="4768" spans="23:23" x14ac:dyDescent="0.25">
      <c r="W4768" s="287"/>
    </row>
    <row r="4769" spans="23:23" x14ac:dyDescent="0.25">
      <c r="W4769" s="287"/>
    </row>
    <row r="4770" spans="23:23" x14ac:dyDescent="0.25">
      <c r="W4770" s="287"/>
    </row>
    <row r="4771" spans="23:23" x14ac:dyDescent="0.25">
      <c r="W4771" s="287"/>
    </row>
    <row r="4772" spans="23:23" x14ac:dyDescent="0.25">
      <c r="W4772" s="287"/>
    </row>
    <row r="4773" spans="23:23" x14ac:dyDescent="0.25">
      <c r="W4773" s="287"/>
    </row>
    <row r="4774" spans="23:23" x14ac:dyDescent="0.25">
      <c r="W4774" s="287"/>
    </row>
    <row r="4775" spans="23:23" x14ac:dyDescent="0.25">
      <c r="W4775" s="287"/>
    </row>
    <row r="4776" spans="23:23" x14ac:dyDescent="0.25">
      <c r="W4776" s="287"/>
    </row>
    <row r="4777" spans="23:23" x14ac:dyDescent="0.25">
      <c r="W4777" s="287"/>
    </row>
    <row r="4778" spans="23:23" x14ac:dyDescent="0.25">
      <c r="W4778" s="287"/>
    </row>
    <row r="4779" spans="23:23" x14ac:dyDescent="0.25">
      <c r="W4779" s="287"/>
    </row>
    <row r="4780" spans="23:23" x14ac:dyDescent="0.25">
      <c r="W4780" s="287"/>
    </row>
    <row r="4781" spans="23:23" x14ac:dyDescent="0.25">
      <c r="W4781" s="287"/>
    </row>
    <row r="4782" spans="23:23" x14ac:dyDescent="0.25">
      <c r="W4782" s="287"/>
    </row>
    <row r="4783" spans="23:23" x14ac:dyDescent="0.25">
      <c r="W4783" s="287"/>
    </row>
    <row r="4784" spans="23:23" x14ac:dyDescent="0.25">
      <c r="W4784" s="287"/>
    </row>
    <row r="4785" spans="23:23" x14ac:dyDescent="0.25">
      <c r="W4785" s="287"/>
    </row>
    <row r="4786" spans="23:23" x14ac:dyDescent="0.25">
      <c r="W4786" s="287"/>
    </row>
    <row r="4787" spans="23:23" x14ac:dyDescent="0.25">
      <c r="W4787" s="287"/>
    </row>
    <row r="4788" spans="23:23" x14ac:dyDescent="0.25">
      <c r="W4788" s="287"/>
    </row>
    <row r="4789" spans="23:23" x14ac:dyDescent="0.25">
      <c r="W4789" s="287"/>
    </row>
    <row r="4790" spans="23:23" x14ac:dyDescent="0.25">
      <c r="W4790" s="287"/>
    </row>
    <row r="4791" spans="23:23" x14ac:dyDescent="0.25">
      <c r="W4791" s="287"/>
    </row>
    <row r="4792" spans="23:23" x14ac:dyDescent="0.25">
      <c r="W4792" s="287"/>
    </row>
    <row r="4793" spans="23:23" x14ac:dyDescent="0.25">
      <c r="W4793" s="287"/>
    </row>
    <row r="4794" spans="23:23" x14ac:dyDescent="0.25">
      <c r="W4794" s="287"/>
    </row>
    <row r="4795" spans="23:23" x14ac:dyDescent="0.25">
      <c r="W4795" s="287"/>
    </row>
    <row r="4796" spans="23:23" x14ac:dyDescent="0.25">
      <c r="W4796" s="287"/>
    </row>
    <row r="4797" spans="23:23" x14ac:dyDescent="0.25">
      <c r="W4797" s="287"/>
    </row>
    <row r="4798" spans="23:23" x14ac:dyDescent="0.25">
      <c r="W4798" s="287"/>
    </row>
    <row r="4799" spans="23:23" x14ac:dyDescent="0.25">
      <c r="W4799" s="287"/>
    </row>
    <row r="4800" spans="23:23" x14ac:dyDescent="0.25">
      <c r="W4800" s="287"/>
    </row>
    <row r="4801" spans="23:23" x14ac:dyDescent="0.25">
      <c r="W4801" s="287"/>
    </row>
    <row r="4802" spans="23:23" x14ac:dyDescent="0.25">
      <c r="W4802" s="287"/>
    </row>
    <row r="4803" spans="23:23" x14ac:dyDescent="0.25">
      <c r="W4803" s="287"/>
    </row>
    <row r="4804" spans="23:23" x14ac:dyDescent="0.25">
      <c r="W4804" s="287"/>
    </row>
    <row r="4805" spans="23:23" x14ac:dyDescent="0.25">
      <c r="W4805" s="287"/>
    </row>
    <row r="4806" spans="23:23" x14ac:dyDescent="0.25">
      <c r="W4806" s="287"/>
    </row>
    <row r="4807" spans="23:23" x14ac:dyDescent="0.25">
      <c r="W4807" s="287"/>
    </row>
    <row r="4808" spans="23:23" x14ac:dyDescent="0.25">
      <c r="W4808" s="287"/>
    </row>
    <row r="4809" spans="23:23" x14ac:dyDescent="0.25">
      <c r="W4809" s="287"/>
    </row>
    <row r="4810" spans="23:23" x14ac:dyDescent="0.25">
      <c r="W4810" s="287"/>
    </row>
    <row r="4811" spans="23:23" x14ac:dyDescent="0.25">
      <c r="W4811" s="287"/>
    </row>
    <row r="4812" spans="23:23" x14ac:dyDescent="0.25">
      <c r="W4812" s="287"/>
    </row>
    <row r="4813" spans="23:23" x14ac:dyDescent="0.25">
      <c r="W4813" s="287"/>
    </row>
    <row r="4814" spans="23:23" x14ac:dyDescent="0.25">
      <c r="W4814" s="287"/>
    </row>
    <row r="4815" spans="23:23" x14ac:dyDescent="0.25">
      <c r="W4815" s="287"/>
    </row>
    <row r="4816" spans="23:23" x14ac:dyDescent="0.25">
      <c r="W4816" s="287"/>
    </row>
    <row r="4817" spans="23:23" x14ac:dyDescent="0.25">
      <c r="W4817" s="287"/>
    </row>
    <row r="4818" spans="23:23" x14ac:dyDescent="0.25">
      <c r="W4818" s="287"/>
    </row>
    <row r="4819" spans="23:23" x14ac:dyDescent="0.25">
      <c r="W4819" s="287"/>
    </row>
    <row r="4820" spans="23:23" x14ac:dyDescent="0.25">
      <c r="W4820" s="287"/>
    </row>
    <row r="4821" spans="23:23" x14ac:dyDescent="0.25">
      <c r="W4821" s="287"/>
    </row>
    <row r="4822" spans="23:23" x14ac:dyDescent="0.25">
      <c r="W4822" s="287"/>
    </row>
    <row r="4823" spans="23:23" x14ac:dyDescent="0.25">
      <c r="W4823" s="287"/>
    </row>
    <row r="4824" spans="23:23" x14ac:dyDescent="0.25">
      <c r="W4824" s="287"/>
    </row>
    <row r="4825" spans="23:23" x14ac:dyDescent="0.25">
      <c r="W4825" s="287"/>
    </row>
    <row r="4826" spans="23:23" x14ac:dyDescent="0.25">
      <c r="W4826" s="287"/>
    </row>
    <row r="4827" spans="23:23" x14ac:dyDescent="0.25">
      <c r="W4827" s="287"/>
    </row>
    <row r="4828" spans="23:23" x14ac:dyDescent="0.25">
      <c r="W4828" s="287"/>
    </row>
    <row r="4829" spans="23:23" x14ac:dyDescent="0.25">
      <c r="W4829" s="287"/>
    </row>
    <row r="4830" spans="23:23" x14ac:dyDescent="0.25">
      <c r="W4830" s="287"/>
    </row>
    <row r="4831" spans="23:23" x14ac:dyDescent="0.25">
      <c r="W4831" s="287"/>
    </row>
    <row r="4832" spans="23:23" x14ac:dyDescent="0.25">
      <c r="W4832" s="287"/>
    </row>
    <row r="4833" spans="23:23" x14ac:dyDescent="0.25">
      <c r="W4833" s="287"/>
    </row>
    <row r="4834" spans="23:23" x14ac:dyDescent="0.25">
      <c r="W4834" s="287"/>
    </row>
    <row r="4835" spans="23:23" x14ac:dyDescent="0.25">
      <c r="W4835" s="287"/>
    </row>
    <row r="4836" spans="23:23" x14ac:dyDescent="0.25">
      <c r="W4836" s="287"/>
    </row>
    <row r="4837" spans="23:23" x14ac:dyDescent="0.25">
      <c r="W4837" s="287"/>
    </row>
    <row r="4838" spans="23:23" x14ac:dyDescent="0.25">
      <c r="W4838" s="287"/>
    </row>
    <row r="4839" spans="23:23" x14ac:dyDescent="0.25">
      <c r="W4839" s="287"/>
    </row>
    <row r="4840" spans="23:23" x14ac:dyDescent="0.25">
      <c r="W4840" s="287"/>
    </row>
    <row r="4841" spans="23:23" x14ac:dyDescent="0.25">
      <c r="W4841" s="287"/>
    </row>
    <row r="4842" spans="23:23" x14ac:dyDescent="0.25">
      <c r="W4842" s="287"/>
    </row>
    <row r="4843" spans="23:23" x14ac:dyDescent="0.25">
      <c r="W4843" s="287"/>
    </row>
    <row r="4844" spans="23:23" x14ac:dyDescent="0.25">
      <c r="W4844" s="287"/>
    </row>
    <row r="4845" spans="23:23" x14ac:dyDescent="0.25">
      <c r="W4845" s="287"/>
    </row>
    <row r="4846" spans="23:23" x14ac:dyDescent="0.25">
      <c r="W4846" s="287"/>
    </row>
    <row r="4847" spans="23:23" x14ac:dyDescent="0.25">
      <c r="W4847" s="287"/>
    </row>
    <row r="4848" spans="23:23" x14ac:dyDescent="0.25">
      <c r="W4848" s="287"/>
    </row>
    <row r="4849" spans="23:23" x14ac:dyDescent="0.25">
      <c r="W4849" s="287"/>
    </row>
    <row r="4850" spans="23:23" x14ac:dyDescent="0.25">
      <c r="W4850" s="287"/>
    </row>
    <row r="4851" spans="23:23" x14ac:dyDescent="0.25">
      <c r="W4851" s="287"/>
    </row>
    <row r="4852" spans="23:23" x14ac:dyDescent="0.25">
      <c r="W4852" s="287"/>
    </row>
    <row r="4853" spans="23:23" x14ac:dyDescent="0.25">
      <c r="W4853" s="287"/>
    </row>
    <row r="4854" spans="23:23" x14ac:dyDescent="0.25">
      <c r="W4854" s="287"/>
    </row>
    <row r="4855" spans="23:23" x14ac:dyDescent="0.25">
      <c r="W4855" s="287"/>
    </row>
    <row r="4856" spans="23:23" x14ac:dyDescent="0.25">
      <c r="W4856" s="287"/>
    </row>
    <row r="4857" spans="23:23" x14ac:dyDescent="0.25">
      <c r="W4857" s="287"/>
    </row>
    <row r="4858" spans="23:23" x14ac:dyDescent="0.25">
      <c r="W4858" s="287"/>
    </row>
    <row r="4859" spans="23:23" x14ac:dyDescent="0.25">
      <c r="W4859" s="287"/>
    </row>
    <row r="4860" spans="23:23" x14ac:dyDescent="0.25">
      <c r="W4860" s="287"/>
    </row>
    <row r="4861" spans="23:23" x14ac:dyDescent="0.25">
      <c r="W4861" s="287"/>
    </row>
    <row r="4862" spans="23:23" x14ac:dyDescent="0.25">
      <c r="W4862" s="287"/>
    </row>
    <row r="4863" spans="23:23" x14ac:dyDescent="0.25">
      <c r="W4863" s="287"/>
    </row>
    <row r="4864" spans="23:23" x14ac:dyDescent="0.25">
      <c r="W4864" s="287"/>
    </row>
    <row r="4865" spans="23:23" x14ac:dyDescent="0.25">
      <c r="W4865" s="287"/>
    </row>
    <row r="4866" spans="23:23" x14ac:dyDescent="0.25">
      <c r="W4866" s="287"/>
    </row>
    <row r="4867" spans="23:23" x14ac:dyDescent="0.25">
      <c r="W4867" s="287"/>
    </row>
    <row r="4868" spans="23:23" x14ac:dyDescent="0.25">
      <c r="W4868" s="287"/>
    </row>
    <row r="4869" spans="23:23" x14ac:dyDescent="0.25">
      <c r="W4869" s="287"/>
    </row>
    <row r="4870" spans="23:23" x14ac:dyDescent="0.25">
      <c r="W4870" s="287"/>
    </row>
    <row r="4871" spans="23:23" x14ac:dyDescent="0.25">
      <c r="W4871" s="287"/>
    </row>
    <row r="4872" spans="23:23" x14ac:dyDescent="0.25">
      <c r="W4872" s="287"/>
    </row>
    <row r="4873" spans="23:23" x14ac:dyDescent="0.25">
      <c r="W4873" s="287"/>
    </row>
    <row r="4874" spans="23:23" x14ac:dyDescent="0.25">
      <c r="W4874" s="287"/>
    </row>
    <row r="4875" spans="23:23" x14ac:dyDescent="0.25">
      <c r="W4875" s="287"/>
    </row>
    <row r="4876" spans="23:23" x14ac:dyDescent="0.25">
      <c r="W4876" s="287"/>
    </row>
    <row r="4877" spans="23:23" x14ac:dyDescent="0.25">
      <c r="W4877" s="287"/>
    </row>
    <row r="4878" spans="23:23" x14ac:dyDescent="0.25">
      <c r="W4878" s="287"/>
    </row>
    <row r="4879" spans="23:23" x14ac:dyDescent="0.25">
      <c r="W4879" s="287"/>
    </row>
    <row r="4880" spans="23:23" x14ac:dyDescent="0.25">
      <c r="W4880" s="287"/>
    </row>
    <row r="4881" spans="23:23" x14ac:dyDescent="0.25">
      <c r="W4881" s="287"/>
    </row>
    <row r="4882" spans="23:23" x14ac:dyDescent="0.25">
      <c r="W4882" s="287"/>
    </row>
    <row r="4883" spans="23:23" x14ac:dyDescent="0.25">
      <c r="W4883" s="287"/>
    </row>
    <row r="4884" spans="23:23" x14ac:dyDescent="0.25">
      <c r="W4884" s="287"/>
    </row>
    <row r="4885" spans="23:23" x14ac:dyDescent="0.25">
      <c r="W4885" s="287"/>
    </row>
    <row r="4886" spans="23:23" x14ac:dyDescent="0.25">
      <c r="W4886" s="287"/>
    </row>
    <row r="4887" spans="23:23" x14ac:dyDescent="0.25">
      <c r="W4887" s="287"/>
    </row>
    <row r="4888" spans="23:23" x14ac:dyDescent="0.25">
      <c r="W4888" s="287"/>
    </row>
    <row r="4889" spans="23:23" x14ac:dyDescent="0.25">
      <c r="W4889" s="287"/>
    </row>
    <row r="4890" spans="23:23" x14ac:dyDescent="0.25">
      <c r="W4890" s="287"/>
    </row>
    <row r="4891" spans="23:23" x14ac:dyDescent="0.25">
      <c r="W4891" s="287"/>
    </row>
    <row r="4892" spans="23:23" x14ac:dyDescent="0.25">
      <c r="W4892" s="287"/>
    </row>
    <row r="4893" spans="23:23" x14ac:dyDescent="0.25">
      <c r="W4893" s="287"/>
    </row>
    <row r="4894" spans="23:23" x14ac:dyDescent="0.25">
      <c r="W4894" s="287"/>
    </row>
    <row r="4895" spans="23:23" x14ac:dyDescent="0.25">
      <c r="W4895" s="287"/>
    </row>
    <row r="4896" spans="23:23" x14ac:dyDescent="0.25">
      <c r="W4896" s="287"/>
    </row>
    <row r="4897" spans="23:23" x14ac:dyDescent="0.25">
      <c r="W4897" s="287"/>
    </row>
    <row r="4898" spans="23:23" x14ac:dyDescent="0.25">
      <c r="W4898" s="287"/>
    </row>
    <row r="4899" spans="23:23" x14ac:dyDescent="0.25">
      <c r="W4899" s="287"/>
    </row>
    <row r="4900" spans="23:23" x14ac:dyDescent="0.25">
      <c r="W4900" s="287"/>
    </row>
    <row r="4901" spans="23:23" x14ac:dyDescent="0.25">
      <c r="W4901" s="287"/>
    </row>
    <row r="4902" spans="23:23" x14ac:dyDescent="0.25">
      <c r="W4902" s="287"/>
    </row>
    <row r="4903" spans="23:23" x14ac:dyDescent="0.25">
      <c r="W4903" s="287"/>
    </row>
    <row r="4904" spans="23:23" x14ac:dyDescent="0.25">
      <c r="W4904" s="287"/>
    </row>
    <row r="4905" spans="23:23" x14ac:dyDescent="0.25">
      <c r="W4905" s="287"/>
    </row>
    <row r="4906" spans="23:23" x14ac:dyDescent="0.25">
      <c r="W4906" s="287"/>
    </row>
    <row r="4907" spans="23:23" x14ac:dyDescent="0.25">
      <c r="W4907" s="287"/>
    </row>
    <row r="4908" spans="23:23" x14ac:dyDescent="0.25">
      <c r="W4908" s="287"/>
    </row>
    <row r="4909" spans="23:23" x14ac:dyDescent="0.25">
      <c r="W4909" s="287"/>
    </row>
    <row r="4910" spans="23:23" x14ac:dyDescent="0.25">
      <c r="W4910" s="287"/>
    </row>
    <row r="4911" spans="23:23" x14ac:dyDescent="0.25">
      <c r="W4911" s="287"/>
    </row>
    <row r="4912" spans="23:23" x14ac:dyDescent="0.25">
      <c r="W4912" s="287"/>
    </row>
    <row r="4913" spans="23:23" x14ac:dyDescent="0.25">
      <c r="W4913" s="287"/>
    </row>
    <row r="4914" spans="23:23" x14ac:dyDescent="0.25">
      <c r="W4914" s="287"/>
    </row>
    <row r="4915" spans="23:23" x14ac:dyDescent="0.25">
      <c r="W4915" s="287"/>
    </row>
    <row r="4916" spans="23:23" x14ac:dyDescent="0.25">
      <c r="W4916" s="287"/>
    </row>
    <row r="4917" spans="23:23" x14ac:dyDescent="0.25">
      <c r="W4917" s="287"/>
    </row>
    <row r="4918" spans="23:23" x14ac:dyDescent="0.25">
      <c r="W4918" s="287"/>
    </row>
    <row r="4919" spans="23:23" x14ac:dyDescent="0.25">
      <c r="W4919" s="287"/>
    </row>
    <row r="4920" spans="23:23" x14ac:dyDescent="0.25">
      <c r="W4920" s="287"/>
    </row>
    <row r="4921" spans="23:23" x14ac:dyDescent="0.25">
      <c r="W4921" s="287"/>
    </row>
    <row r="4922" spans="23:23" x14ac:dyDescent="0.25">
      <c r="W4922" s="287"/>
    </row>
    <row r="4923" spans="23:23" x14ac:dyDescent="0.25">
      <c r="W4923" s="287"/>
    </row>
    <row r="4924" spans="23:23" x14ac:dyDescent="0.25">
      <c r="W4924" s="287"/>
    </row>
    <row r="4925" spans="23:23" x14ac:dyDescent="0.25">
      <c r="W4925" s="287"/>
    </row>
    <row r="4926" spans="23:23" x14ac:dyDescent="0.25">
      <c r="W4926" s="287"/>
    </row>
    <row r="4927" spans="23:23" x14ac:dyDescent="0.25">
      <c r="W4927" s="287"/>
    </row>
    <row r="4928" spans="23:23" x14ac:dyDescent="0.25">
      <c r="W4928" s="287"/>
    </row>
    <row r="4929" spans="23:23" x14ac:dyDescent="0.25">
      <c r="W4929" s="287"/>
    </row>
    <row r="4930" spans="23:23" x14ac:dyDescent="0.25">
      <c r="W4930" s="287"/>
    </row>
    <row r="4931" spans="23:23" x14ac:dyDescent="0.25">
      <c r="W4931" s="287"/>
    </row>
    <row r="4932" spans="23:23" x14ac:dyDescent="0.25">
      <c r="W4932" s="287"/>
    </row>
    <row r="4933" spans="23:23" x14ac:dyDescent="0.25">
      <c r="W4933" s="287"/>
    </row>
    <row r="4934" spans="23:23" x14ac:dyDescent="0.25">
      <c r="W4934" s="287"/>
    </row>
    <row r="4935" spans="23:23" x14ac:dyDescent="0.25">
      <c r="W4935" s="287"/>
    </row>
    <row r="4936" spans="23:23" x14ac:dyDescent="0.25">
      <c r="W4936" s="287"/>
    </row>
    <row r="4937" spans="23:23" x14ac:dyDescent="0.25">
      <c r="W4937" s="287"/>
    </row>
    <row r="4938" spans="23:23" x14ac:dyDescent="0.25">
      <c r="W4938" s="287"/>
    </row>
    <row r="4939" spans="23:23" x14ac:dyDescent="0.25">
      <c r="W4939" s="287"/>
    </row>
    <row r="4940" spans="23:23" x14ac:dyDescent="0.25">
      <c r="W4940" s="287"/>
    </row>
    <row r="4941" spans="23:23" x14ac:dyDescent="0.25">
      <c r="W4941" s="287"/>
    </row>
    <row r="4942" spans="23:23" x14ac:dyDescent="0.25">
      <c r="W4942" s="287"/>
    </row>
    <row r="4943" spans="23:23" x14ac:dyDescent="0.25">
      <c r="W4943" s="287"/>
    </row>
    <row r="4944" spans="23:23" x14ac:dyDescent="0.25">
      <c r="W4944" s="287"/>
    </row>
    <row r="4945" spans="23:23" x14ac:dyDescent="0.25">
      <c r="W4945" s="287"/>
    </row>
    <row r="4946" spans="23:23" x14ac:dyDescent="0.25">
      <c r="W4946" s="287"/>
    </row>
    <row r="4947" spans="23:23" x14ac:dyDescent="0.25">
      <c r="W4947" s="287"/>
    </row>
    <row r="4948" spans="23:23" x14ac:dyDescent="0.25">
      <c r="W4948" s="287"/>
    </row>
    <row r="4949" spans="23:23" x14ac:dyDescent="0.25">
      <c r="W4949" s="287"/>
    </row>
    <row r="4950" spans="23:23" x14ac:dyDescent="0.25">
      <c r="W4950" s="287"/>
    </row>
    <row r="4951" spans="23:23" x14ac:dyDescent="0.25">
      <c r="W4951" s="287"/>
    </row>
    <row r="4952" spans="23:23" x14ac:dyDescent="0.25">
      <c r="W4952" s="287"/>
    </row>
    <row r="4953" spans="23:23" x14ac:dyDescent="0.25">
      <c r="W4953" s="287"/>
    </row>
    <row r="4954" spans="23:23" x14ac:dyDescent="0.25">
      <c r="W4954" s="287"/>
    </row>
    <row r="4955" spans="23:23" x14ac:dyDescent="0.25">
      <c r="W4955" s="287"/>
    </row>
    <row r="4956" spans="23:23" x14ac:dyDescent="0.25">
      <c r="W4956" s="287"/>
    </row>
    <row r="4957" spans="23:23" x14ac:dyDescent="0.25">
      <c r="W4957" s="287"/>
    </row>
    <row r="4958" spans="23:23" x14ac:dyDescent="0.25">
      <c r="W4958" s="287"/>
    </row>
    <row r="4959" spans="23:23" x14ac:dyDescent="0.25">
      <c r="W4959" s="287"/>
    </row>
    <row r="4960" spans="23:23" x14ac:dyDescent="0.25">
      <c r="W4960" s="287"/>
    </row>
    <row r="4961" spans="23:23" x14ac:dyDescent="0.25">
      <c r="W4961" s="287"/>
    </row>
    <row r="4962" spans="23:23" x14ac:dyDescent="0.25">
      <c r="W4962" s="287"/>
    </row>
    <row r="4963" spans="23:23" x14ac:dyDescent="0.25">
      <c r="W4963" s="287"/>
    </row>
    <row r="4964" spans="23:23" x14ac:dyDescent="0.25">
      <c r="W4964" s="287"/>
    </row>
    <row r="4965" spans="23:23" x14ac:dyDescent="0.25">
      <c r="W4965" s="287"/>
    </row>
    <row r="4966" spans="23:23" x14ac:dyDescent="0.25">
      <c r="W4966" s="287"/>
    </row>
    <row r="4967" spans="23:23" x14ac:dyDescent="0.25">
      <c r="W4967" s="287"/>
    </row>
    <row r="4968" spans="23:23" x14ac:dyDescent="0.25">
      <c r="W4968" s="287"/>
    </row>
    <row r="4969" spans="23:23" x14ac:dyDescent="0.25">
      <c r="W4969" s="287"/>
    </row>
    <row r="4970" spans="23:23" x14ac:dyDescent="0.25">
      <c r="W4970" s="287"/>
    </row>
    <row r="4971" spans="23:23" x14ac:dyDescent="0.25">
      <c r="W4971" s="287"/>
    </row>
    <row r="4972" spans="23:23" x14ac:dyDescent="0.25">
      <c r="W4972" s="287"/>
    </row>
    <row r="4973" spans="23:23" x14ac:dyDescent="0.25">
      <c r="W4973" s="287"/>
    </row>
    <row r="4974" spans="23:23" x14ac:dyDescent="0.25">
      <c r="W4974" s="287"/>
    </row>
    <row r="4975" spans="23:23" x14ac:dyDescent="0.25">
      <c r="W4975" s="287"/>
    </row>
    <row r="4976" spans="23:23" x14ac:dyDescent="0.25">
      <c r="W4976" s="287"/>
    </row>
    <row r="4977" spans="23:23" x14ac:dyDescent="0.25">
      <c r="W4977" s="287"/>
    </row>
    <row r="4978" spans="23:23" x14ac:dyDescent="0.25">
      <c r="W4978" s="287"/>
    </row>
    <row r="4979" spans="23:23" x14ac:dyDescent="0.25">
      <c r="W4979" s="287"/>
    </row>
    <row r="4980" spans="23:23" x14ac:dyDescent="0.25">
      <c r="W4980" s="287"/>
    </row>
    <row r="4981" spans="23:23" x14ac:dyDescent="0.25">
      <c r="W4981" s="287"/>
    </row>
    <row r="4982" spans="23:23" x14ac:dyDescent="0.25">
      <c r="W4982" s="287"/>
    </row>
    <row r="4983" spans="23:23" x14ac:dyDescent="0.25">
      <c r="W4983" s="287"/>
    </row>
    <row r="4984" spans="23:23" x14ac:dyDescent="0.25">
      <c r="W4984" s="287"/>
    </row>
    <row r="4985" spans="23:23" x14ac:dyDescent="0.25">
      <c r="W4985" s="287"/>
    </row>
    <row r="4986" spans="23:23" x14ac:dyDescent="0.25">
      <c r="W4986" s="287"/>
    </row>
    <row r="4987" spans="23:23" x14ac:dyDescent="0.25">
      <c r="W4987" s="287"/>
    </row>
    <row r="4988" spans="23:23" x14ac:dyDescent="0.25">
      <c r="W4988" s="287"/>
    </row>
    <row r="4989" spans="23:23" x14ac:dyDescent="0.25">
      <c r="W4989" s="287"/>
    </row>
    <row r="4990" spans="23:23" x14ac:dyDescent="0.25">
      <c r="W4990" s="287"/>
    </row>
    <row r="4991" spans="23:23" x14ac:dyDescent="0.25">
      <c r="W4991" s="287"/>
    </row>
    <row r="4992" spans="23:23" x14ac:dyDescent="0.25">
      <c r="W4992" s="287"/>
    </row>
    <row r="4993" spans="23:23" x14ac:dyDescent="0.25">
      <c r="W4993" s="287"/>
    </row>
    <row r="4994" spans="23:23" x14ac:dyDescent="0.25">
      <c r="W4994" s="287"/>
    </row>
    <row r="4995" spans="23:23" x14ac:dyDescent="0.25">
      <c r="W4995" s="287"/>
    </row>
    <row r="4996" spans="23:23" x14ac:dyDescent="0.25">
      <c r="W4996" s="287"/>
    </row>
    <row r="4997" spans="23:23" x14ac:dyDescent="0.25">
      <c r="W4997" s="287"/>
    </row>
    <row r="4998" spans="23:23" x14ac:dyDescent="0.25">
      <c r="W4998" s="287"/>
    </row>
    <row r="4999" spans="23:23" x14ac:dyDescent="0.25">
      <c r="W4999" s="287"/>
    </row>
    <row r="5000" spans="23:23" x14ac:dyDescent="0.25">
      <c r="W5000" s="287"/>
    </row>
    <row r="5001" spans="23:23" x14ac:dyDescent="0.25">
      <c r="W5001" s="287"/>
    </row>
    <row r="5002" spans="23:23" x14ac:dyDescent="0.25">
      <c r="W5002" s="287"/>
    </row>
    <row r="5003" spans="23:23" x14ac:dyDescent="0.25">
      <c r="W5003" s="287"/>
    </row>
    <row r="5004" spans="23:23" x14ac:dyDescent="0.25">
      <c r="W5004" s="287"/>
    </row>
    <row r="5005" spans="23:23" x14ac:dyDescent="0.25">
      <c r="W5005" s="287"/>
    </row>
    <row r="5006" spans="23:23" x14ac:dyDescent="0.25">
      <c r="W5006" s="287"/>
    </row>
    <row r="5007" spans="23:23" x14ac:dyDescent="0.25">
      <c r="W5007" s="287"/>
    </row>
    <row r="5008" spans="23:23" x14ac:dyDescent="0.25">
      <c r="W5008" s="287"/>
    </row>
    <row r="5009" spans="23:23" x14ac:dyDescent="0.25">
      <c r="W5009" s="287"/>
    </row>
    <row r="5010" spans="23:23" x14ac:dyDescent="0.25">
      <c r="W5010" s="287"/>
    </row>
    <row r="5011" spans="23:23" x14ac:dyDescent="0.25">
      <c r="W5011" s="287"/>
    </row>
    <row r="5012" spans="23:23" x14ac:dyDescent="0.25">
      <c r="W5012" s="287"/>
    </row>
    <row r="5013" spans="23:23" x14ac:dyDescent="0.25">
      <c r="W5013" s="287"/>
    </row>
    <row r="5014" spans="23:23" x14ac:dyDescent="0.25">
      <c r="W5014" s="287"/>
    </row>
    <row r="5015" spans="23:23" x14ac:dyDescent="0.25">
      <c r="W5015" s="287"/>
    </row>
    <row r="5016" spans="23:23" x14ac:dyDescent="0.25">
      <c r="W5016" s="287"/>
    </row>
    <row r="5017" spans="23:23" x14ac:dyDescent="0.25">
      <c r="W5017" s="287"/>
    </row>
    <row r="5018" spans="23:23" x14ac:dyDescent="0.25">
      <c r="W5018" s="287"/>
    </row>
    <row r="5019" spans="23:23" x14ac:dyDescent="0.25">
      <c r="W5019" s="287"/>
    </row>
    <row r="5020" spans="23:23" x14ac:dyDescent="0.25">
      <c r="W5020" s="287"/>
    </row>
    <row r="5021" spans="23:23" x14ac:dyDescent="0.25">
      <c r="W5021" s="287"/>
    </row>
    <row r="5022" spans="23:23" x14ac:dyDescent="0.25">
      <c r="W5022" s="287"/>
    </row>
    <row r="5023" spans="23:23" x14ac:dyDescent="0.25">
      <c r="W5023" s="287"/>
    </row>
    <row r="5024" spans="23:23" x14ac:dyDescent="0.25">
      <c r="W5024" s="287"/>
    </row>
    <row r="5025" spans="23:23" x14ac:dyDescent="0.25">
      <c r="W5025" s="287"/>
    </row>
    <row r="5026" spans="23:23" x14ac:dyDescent="0.25">
      <c r="W5026" s="287"/>
    </row>
    <row r="5027" spans="23:23" x14ac:dyDescent="0.25">
      <c r="W5027" s="287"/>
    </row>
    <row r="5028" spans="23:23" x14ac:dyDescent="0.25">
      <c r="W5028" s="287"/>
    </row>
    <row r="5029" spans="23:23" x14ac:dyDescent="0.25">
      <c r="W5029" s="287"/>
    </row>
    <row r="5030" spans="23:23" x14ac:dyDescent="0.25">
      <c r="W5030" s="287"/>
    </row>
    <row r="5031" spans="23:23" x14ac:dyDescent="0.25">
      <c r="W5031" s="287"/>
    </row>
    <row r="5032" spans="23:23" x14ac:dyDescent="0.25">
      <c r="W5032" s="287"/>
    </row>
    <row r="5033" spans="23:23" x14ac:dyDescent="0.25">
      <c r="W5033" s="287"/>
    </row>
    <row r="5034" spans="23:23" x14ac:dyDescent="0.25">
      <c r="W5034" s="287"/>
    </row>
    <row r="5035" spans="23:23" x14ac:dyDescent="0.25">
      <c r="W5035" s="287"/>
    </row>
    <row r="5036" spans="23:23" x14ac:dyDescent="0.25">
      <c r="W5036" s="287"/>
    </row>
    <row r="5037" spans="23:23" x14ac:dyDescent="0.25">
      <c r="W5037" s="287"/>
    </row>
    <row r="5038" spans="23:23" x14ac:dyDescent="0.25">
      <c r="W5038" s="287"/>
    </row>
    <row r="5039" spans="23:23" x14ac:dyDescent="0.25">
      <c r="W5039" s="287"/>
    </row>
    <row r="5040" spans="23:23" x14ac:dyDescent="0.25">
      <c r="W5040" s="287"/>
    </row>
    <row r="5041" spans="23:23" x14ac:dyDescent="0.25">
      <c r="W5041" s="287"/>
    </row>
    <row r="5042" spans="23:23" x14ac:dyDescent="0.25">
      <c r="W5042" s="287"/>
    </row>
    <row r="5043" spans="23:23" x14ac:dyDescent="0.25">
      <c r="W5043" s="287"/>
    </row>
    <row r="5044" spans="23:23" x14ac:dyDescent="0.25">
      <c r="W5044" s="287"/>
    </row>
    <row r="5045" spans="23:23" x14ac:dyDescent="0.25">
      <c r="W5045" s="287"/>
    </row>
    <row r="5046" spans="23:23" x14ac:dyDescent="0.25">
      <c r="W5046" s="287"/>
    </row>
    <row r="5047" spans="23:23" x14ac:dyDescent="0.25">
      <c r="W5047" s="287"/>
    </row>
    <row r="5048" spans="23:23" x14ac:dyDescent="0.25">
      <c r="W5048" s="287"/>
    </row>
    <row r="5049" spans="23:23" x14ac:dyDescent="0.25">
      <c r="W5049" s="287"/>
    </row>
    <row r="5050" spans="23:23" x14ac:dyDescent="0.25">
      <c r="W5050" s="287"/>
    </row>
    <row r="5051" spans="23:23" x14ac:dyDescent="0.25">
      <c r="W5051" s="287"/>
    </row>
    <row r="5052" spans="23:23" x14ac:dyDescent="0.25">
      <c r="W5052" s="287"/>
    </row>
    <row r="5053" spans="23:23" x14ac:dyDescent="0.25">
      <c r="W5053" s="287"/>
    </row>
    <row r="5054" spans="23:23" x14ac:dyDescent="0.25">
      <c r="W5054" s="287"/>
    </row>
    <row r="5055" spans="23:23" x14ac:dyDescent="0.25">
      <c r="W5055" s="287"/>
    </row>
    <row r="5056" spans="23:23" x14ac:dyDescent="0.25">
      <c r="W5056" s="287"/>
    </row>
    <row r="5057" spans="23:23" x14ac:dyDescent="0.25">
      <c r="W5057" s="287"/>
    </row>
    <row r="5058" spans="23:23" x14ac:dyDescent="0.25">
      <c r="W5058" s="287"/>
    </row>
    <row r="5059" spans="23:23" x14ac:dyDescent="0.25">
      <c r="W5059" s="287"/>
    </row>
    <row r="5060" spans="23:23" x14ac:dyDescent="0.25">
      <c r="W5060" s="287"/>
    </row>
    <row r="5061" spans="23:23" x14ac:dyDescent="0.25">
      <c r="W5061" s="287"/>
    </row>
    <row r="5062" spans="23:23" x14ac:dyDescent="0.25">
      <c r="W5062" s="287"/>
    </row>
    <row r="5063" spans="23:23" x14ac:dyDescent="0.25">
      <c r="W5063" s="287"/>
    </row>
    <row r="5064" spans="23:23" x14ac:dyDescent="0.25">
      <c r="W5064" s="287"/>
    </row>
    <row r="5065" spans="23:23" x14ac:dyDescent="0.25">
      <c r="W5065" s="287"/>
    </row>
    <row r="5066" spans="23:23" x14ac:dyDescent="0.25">
      <c r="W5066" s="287"/>
    </row>
    <row r="5067" spans="23:23" x14ac:dyDescent="0.25">
      <c r="W5067" s="287"/>
    </row>
    <row r="5068" spans="23:23" x14ac:dyDescent="0.25">
      <c r="W5068" s="287"/>
    </row>
    <row r="5069" spans="23:23" x14ac:dyDescent="0.25">
      <c r="W5069" s="287"/>
    </row>
    <row r="5070" spans="23:23" x14ac:dyDescent="0.25">
      <c r="W5070" s="287"/>
    </row>
    <row r="5071" spans="23:23" x14ac:dyDescent="0.25">
      <c r="W5071" s="287"/>
    </row>
    <row r="5072" spans="23:23" x14ac:dyDescent="0.25">
      <c r="W5072" s="287"/>
    </row>
    <row r="5073" spans="23:23" x14ac:dyDescent="0.25">
      <c r="W5073" s="287"/>
    </row>
    <row r="5074" spans="23:23" x14ac:dyDescent="0.25">
      <c r="W5074" s="287"/>
    </row>
    <row r="5075" spans="23:23" x14ac:dyDescent="0.25">
      <c r="W5075" s="287"/>
    </row>
    <row r="5076" spans="23:23" x14ac:dyDescent="0.25">
      <c r="W5076" s="287"/>
    </row>
    <row r="5077" spans="23:23" x14ac:dyDescent="0.25">
      <c r="W5077" s="287"/>
    </row>
    <row r="5078" spans="23:23" x14ac:dyDescent="0.25">
      <c r="W5078" s="287"/>
    </row>
    <row r="5079" spans="23:23" x14ac:dyDescent="0.25">
      <c r="W5079" s="287"/>
    </row>
    <row r="5080" spans="23:23" x14ac:dyDescent="0.25">
      <c r="W5080" s="287"/>
    </row>
    <row r="5081" spans="23:23" x14ac:dyDescent="0.25">
      <c r="W5081" s="287"/>
    </row>
    <row r="5082" spans="23:23" x14ac:dyDescent="0.25">
      <c r="W5082" s="287"/>
    </row>
    <row r="5083" spans="23:23" x14ac:dyDescent="0.25">
      <c r="W5083" s="287"/>
    </row>
    <row r="5084" spans="23:23" x14ac:dyDescent="0.25">
      <c r="W5084" s="287"/>
    </row>
    <row r="5085" spans="23:23" x14ac:dyDescent="0.25">
      <c r="W5085" s="287"/>
    </row>
    <row r="5086" spans="23:23" x14ac:dyDescent="0.25">
      <c r="W5086" s="287"/>
    </row>
    <row r="5087" spans="23:23" x14ac:dyDescent="0.25">
      <c r="W5087" s="287"/>
    </row>
    <row r="5088" spans="23:23" x14ac:dyDescent="0.25">
      <c r="W5088" s="287"/>
    </row>
    <row r="5089" spans="23:23" x14ac:dyDescent="0.25">
      <c r="W5089" s="287"/>
    </row>
    <row r="5090" spans="23:23" x14ac:dyDescent="0.25">
      <c r="W5090" s="287"/>
    </row>
    <row r="5091" spans="23:23" x14ac:dyDescent="0.25">
      <c r="W5091" s="287"/>
    </row>
    <row r="5092" spans="23:23" x14ac:dyDescent="0.25">
      <c r="W5092" s="287"/>
    </row>
    <row r="5093" spans="23:23" x14ac:dyDescent="0.25">
      <c r="W5093" s="287"/>
    </row>
    <row r="5094" spans="23:23" x14ac:dyDescent="0.25">
      <c r="W5094" s="287"/>
    </row>
    <row r="5095" spans="23:23" x14ac:dyDescent="0.25">
      <c r="W5095" s="287"/>
    </row>
    <row r="5096" spans="23:23" x14ac:dyDescent="0.25">
      <c r="W5096" s="287"/>
    </row>
    <row r="5097" spans="23:23" x14ac:dyDescent="0.25">
      <c r="W5097" s="287"/>
    </row>
    <row r="5098" spans="23:23" x14ac:dyDescent="0.25">
      <c r="W5098" s="287"/>
    </row>
    <row r="5099" spans="23:23" x14ac:dyDescent="0.25">
      <c r="W5099" s="287"/>
    </row>
    <row r="5100" spans="23:23" x14ac:dyDescent="0.25">
      <c r="W5100" s="287"/>
    </row>
    <row r="5101" spans="23:23" x14ac:dyDescent="0.25">
      <c r="W5101" s="287"/>
    </row>
    <row r="5102" spans="23:23" x14ac:dyDescent="0.25">
      <c r="W5102" s="287"/>
    </row>
    <row r="5103" spans="23:23" x14ac:dyDescent="0.25">
      <c r="W5103" s="287"/>
    </row>
    <row r="5104" spans="23:23" x14ac:dyDescent="0.25">
      <c r="W5104" s="287"/>
    </row>
    <row r="5105" spans="23:23" x14ac:dyDescent="0.25">
      <c r="W5105" s="287"/>
    </row>
    <row r="5106" spans="23:23" x14ac:dyDescent="0.25">
      <c r="W5106" s="287"/>
    </row>
    <row r="5107" spans="23:23" x14ac:dyDescent="0.25">
      <c r="W5107" s="287"/>
    </row>
    <row r="5108" spans="23:23" x14ac:dyDescent="0.25">
      <c r="W5108" s="287"/>
    </row>
    <row r="5109" spans="23:23" x14ac:dyDescent="0.25">
      <c r="W5109" s="287"/>
    </row>
    <row r="5110" spans="23:23" x14ac:dyDescent="0.25">
      <c r="W5110" s="287"/>
    </row>
    <row r="5111" spans="23:23" x14ac:dyDescent="0.25">
      <c r="W5111" s="287"/>
    </row>
    <row r="5112" spans="23:23" x14ac:dyDescent="0.25">
      <c r="W5112" s="287"/>
    </row>
    <row r="5113" spans="23:23" x14ac:dyDescent="0.25">
      <c r="W5113" s="287"/>
    </row>
    <row r="5114" spans="23:23" x14ac:dyDescent="0.25">
      <c r="W5114" s="287"/>
    </row>
    <row r="5115" spans="23:23" x14ac:dyDescent="0.25">
      <c r="W5115" s="287"/>
    </row>
    <row r="5116" spans="23:23" x14ac:dyDescent="0.25">
      <c r="W5116" s="287"/>
    </row>
    <row r="5117" spans="23:23" x14ac:dyDescent="0.25">
      <c r="W5117" s="287"/>
    </row>
    <row r="5118" spans="23:23" x14ac:dyDescent="0.25">
      <c r="W5118" s="287"/>
    </row>
    <row r="5119" spans="23:23" x14ac:dyDescent="0.25">
      <c r="W5119" s="287"/>
    </row>
    <row r="5120" spans="23:23" x14ac:dyDescent="0.25">
      <c r="W5120" s="287"/>
    </row>
    <row r="5121" spans="23:23" x14ac:dyDescent="0.25">
      <c r="W5121" s="287"/>
    </row>
    <row r="5122" spans="23:23" x14ac:dyDescent="0.25">
      <c r="W5122" s="287"/>
    </row>
    <row r="5123" spans="23:23" x14ac:dyDescent="0.25">
      <c r="W5123" s="287"/>
    </row>
    <row r="5124" spans="23:23" x14ac:dyDescent="0.25">
      <c r="W5124" s="287"/>
    </row>
    <row r="5125" spans="23:23" x14ac:dyDescent="0.25">
      <c r="W5125" s="287"/>
    </row>
    <row r="5126" spans="23:23" x14ac:dyDescent="0.25">
      <c r="W5126" s="287"/>
    </row>
    <row r="5127" spans="23:23" x14ac:dyDescent="0.25">
      <c r="W5127" s="287"/>
    </row>
    <row r="5128" spans="23:23" x14ac:dyDescent="0.25">
      <c r="W5128" s="287"/>
    </row>
    <row r="5129" spans="23:23" x14ac:dyDescent="0.25">
      <c r="W5129" s="287"/>
    </row>
    <row r="5130" spans="23:23" x14ac:dyDescent="0.25">
      <c r="W5130" s="287"/>
    </row>
    <row r="5131" spans="23:23" x14ac:dyDescent="0.25">
      <c r="W5131" s="287"/>
    </row>
    <row r="5132" spans="23:23" x14ac:dyDescent="0.25">
      <c r="W5132" s="287"/>
    </row>
    <row r="5133" spans="23:23" x14ac:dyDescent="0.25">
      <c r="W5133" s="287"/>
    </row>
    <row r="5134" spans="23:23" x14ac:dyDescent="0.25">
      <c r="W5134" s="287"/>
    </row>
    <row r="5135" spans="23:23" x14ac:dyDescent="0.25">
      <c r="W5135" s="287"/>
    </row>
    <row r="5136" spans="23:23" x14ac:dyDescent="0.25">
      <c r="W5136" s="287"/>
    </row>
    <row r="5137" spans="23:23" x14ac:dyDescent="0.25">
      <c r="W5137" s="287"/>
    </row>
    <row r="5138" spans="23:23" x14ac:dyDescent="0.25">
      <c r="W5138" s="287"/>
    </row>
    <row r="5139" spans="23:23" x14ac:dyDescent="0.25">
      <c r="W5139" s="287"/>
    </row>
    <row r="5140" spans="23:23" x14ac:dyDescent="0.25">
      <c r="W5140" s="287"/>
    </row>
    <row r="5141" spans="23:23" x14ac:dyDescent="0.25">
      <c r="W5141" s="287"/>
    </row>
    <row r="5142" spans="23:23" x14ac:dyDescent="0.25">
      <c r="W5142" s="287"/>
    </row>
    <row r="5143" spans="23:23" x14ac:dyDescent="0.25">
      <c r="W5143" s="287"/>
    </row>
    <row r="5144" spans="23:23" x14ac:dyDescent="0.25">
      <c r="W5144" s="287"/>
    </row>
    <row r="5145" spans="23:23" x14ac:dyDescent="0.25">
      <c r="W5145" s="287"/>
    </row>
    <row r="5146" spans="23:23" x14ac:dyDescent="0.25">
      <c r="W5146" s="287"/>
    </row>
    <row r="5147" spans="23:23" x14ac:dyDescent="0.25">
      <c r="W5147" s="287"/>
    </row>
    <row r="5148" spans="23:23" x14ac:dyDescent="0.25">
      <c r="W5148" s="287"/>
    </row>
    <row r="5149" spans="23:23" x14ac:dyDescent="0.25">
      <c r="W5149" s="287"/>
    </row>
    <row r="5150" spans="23:23" x14ac:dyDescent="0.25">
      <c r="W5150" s="287"/>
    </row>
    <row r="5151" spans="23:23" x14ac:dyDescent="0.25">
      <c r="W5151" s="287"/>
    </row>
    <row r="5152" spans="23:23" x14ac:dyDescent="0.25">
      <c r="W5152" s="287"/>
    </row>
    <row r="5153" spans="23:23" x14ac:dyDescent="0.25">
      <c r="W5153" s="287"/>
    </row>
    <row r="5154" spans="23:23" x14ac:dyDescent="0.25">
      <c r="W5154" s="287"/>
    </row>
    <row r="5155" spans="23:23" x14ac:dyDescent="0.25">
      <c r="W5155" s="287"/>
    </row>
    <row r="5156" spans="23:23" x14ac:dyDescent="0.25">
      <c r="W5156" s="287"/>
    </row>
    <row r="5157" spans="23:23" x14ac:dyDescent="0.25">
      <c r="W5157" s="287"/>
    </row>
    <row r="5158" spans="23:23" x14ac:dyDescent="0.25">
      <c r="W5158" s="287"/>
    </row>
    <row r="5159" spans="23:23" x14ac:dyDescent="0.25">
      <c r="W5159" s="287"/>
    </row>
    <row r="5160" spans="23:23" x14ac:dyDescent="0.25">
      <c r="W5160" s="287"/>
    </row>
    <row r="5161" spans="23:23" x14ac:dyDescent="0.25">
      <c r="W5161" s="287"/>
    </row>
    <row r="5162" spans="23:23" x14ac:dyDescent="0.25">
      <c r="W5162" s="287"/>
    </row>
    <row r="5163" spans="23:23" x14ac:dyDescent="0.25">
      <c r="W5163" s="287"/>
    </row>
    <row r="5164" spans="23:23" x14ac:dyDescent="0.25">
      <c r="W5164" s="287"/>
    </row>
    <row r="5165" spans="23:23" x14ac:dyDescent="0.25">
      <c r="W5165" s="287"/>
    </row>
    <row r="5166" spans="23:23" x14ac:dyDescent="0.25">
      <c r="W5166" s="287"/>
    </row>
    <row r="5167" spans="23:23" x14ac:dyDescent="0.25">
      <c r="W5167" s="287"/>
    </row>
    <row r="5168" spans="23:23" x14ac:dyDescent="0.25">
      <c r="W5168" s="287"/>
    </row>
    <row r="5169" spans="23:23" x14ac:dyDescent="0.25">
      <c r="W5169" s="287"/>
    </row>
    <row r="5170" spans="23:23" x14ac:dyDescent="0.25">
      <c r="W5170" s="287"/>
    </row>
    <row r="5171" spans="23:23" x14ac:dyDescent="0.25">
      <c r="W5171" s="287"/>
    </row>
    <row r="5172" spans="23:23" x14ac:dyDescent="0.25">
      <c r="W5172" s="287"/>
    </row>
    <row r="5173" spans="23:23" x14ac:dyDescent="0.25">
      <c r="W5173" s="287"/>
    </row>
    <row r="5174" spans="23:23" x14ac:dyDescent="0.25">
      <c r="W5174" s="287"/>
    </row>
    <row r="5175" spans="23:23" x14ac:dyDescent="0.25">
      <c r="W5175" s="287"/>
    </row>
    <row r="5176" spans="23:23" x14ac:dyDescent="0.25">
      <c r="W5176" s="287"/>
    </row>
    <row r="5177" spans="23:23" x14ac:dyDescent="0.25">
      <c r="W5177" s="287"/>
    </row>
    <row r="5178" spans="23:23" x14ac:dyDescent="0.25">
      <c r="W5178" s="287"/>
    </row>
    <row r="5179" spans="23:23" x14ac:dyDescent="0.25">
      <c r="W5179" s="287"/>
    </row>
    <row r="5180" spans="23:23" x14ac:dyDescent="0.25">
      <c r="W5180" s="287"/>
    </row>
    <row r="5181" spans="23:23" x14ac:dyDescent="0.25">
      <c r="W5181" s="287"/>
    </row>
    <row r="5182" spans="23:23" x14ac:dyDescent="0.25">
      <c r="W5182" s="287"/>
    </row>
    <row r="5183" spans="23:23" x14ac:dyDescent="0.25">
      <c r="W5183" s="287"/>
    </row>
    <row r="5184" spans="23:23" x14ac:dyDescent="0.25">
      <c r="W5184" s="287"/>
    </row>
    <row r="5185" spans="23:23" x14ac:dyDescent="0.25">
      <c r="W5185" s="287"/>
    </row>
    <row r="5186" spans="23:23" x14ac:dyDescent="0.25">
      <c r="W5186" s="287"/>
    </row>
    <row r="5187" spans="23:23" x14ac:dyDescent="0.25">
      <c r="W5187" s="287"/>
    </row>
    <row r="5188" spans="23:23" x14ac:dyDescent="0.25">
      <c r="W5188" s="287"/>
    </row>
    <row r="5189" spans="23:23" x14ac:dyDescent="0.25">
      <c r="W5189" s="287"/>
    </row>
    <row r="5190" spans="23:23" x14ac:dyDescent="0.25">
      <c r="W5190" s="287"/>
    </row>
    <row r="5191" spans="23:23" x14ac:dyDescent="0.25">
      <c r="W5191" s="287"/>
    </row>
    <row r="5192" spans="23:23" x14ac:dyDescent="0.25">
      <c r="W5192" s="287"/>
    </row>
    <row r="5193" spans="23:23" x14ac:dyDescent="0.25">
      <c r="W5193" s="287"/>
    </row>
    <row r="5194" spans="23:23" x14ac:dyDescent="0.25">
      <c r="W5194" s="287"/>
    </row>
    <row r="5195" spans="23:23" x14ac:dyDescent="0.25">
      <c r="W5195" s="287"/>
    </row>
    <row r="5196" spans="23:23" x14ac:dyDescent="0.25">
      <c r="W5196" s="287"/>
    </row>
    <row r="5197" spans="23:23" x14ac:dyDescent="0.25">
      <c r="W5197" s="287"/>
    </row>
    <row r="5198" spans="23:23" x14ac:dyDescent="0.25">
      <c r="W5198" s="287"/>
    </row>
    <row r="5199" spans="23:23" x14ac:dyDescent="0.25">
      <c r="W5199" s="287"/>
    </row>
    <row r="5200" spans="23:23" x14ac:dyDescent="0.25">
      <c r="W5200" s="287"/>
    </row>
    <row r="5201" spans="23:23" x14ac:dyDescent="0.25">
      <c r="W5201" s="287"/>
    </row>
    <row r="5202" spans="23:23" x14ac:dyDescent="0.25">
      <c r="W5202" s="287"/>
    </row>
    <row r="5203" spans="23:23" x14ac:dyDescent="0.25">
      <c r="W5203" s="287"/>
    </row>
    <row r="5204" spans="23:23" x14ac:dyDescent="0.25">
      <c r="W5204" s="287"/>
    </row>
    <row r="5205" spans="23:23" x14ac:dyDescent="0.25">
      <c r="W5205" s="287"/>
    </row>
    <row r="5206" spans="23:23" x14ac:dyDescent="0.25">
      <c r="W5206" s="287"/>
    </row>
    <row r="5207" spans="23:23" x14ac:dyDescent="0.25">
      <c r="W5207" s="287"/>
    </row>
    <row r="5208" spans="23:23" x14ac:dyDescent="0.25">
      <c r="W5208" s="287"/>
    </row>
    <row r="5209" spans="23:23" x14ac:dyDescent="0.25">
      <c r="W5209" s="287"/>
    </row>
    <row r="5210" spans="23:23" x14ac:dyDescent="0.25">
      <c r="W5210" s="287"/>
    </row>
    <row r="5211" spans="23:23" x14ac:dyDescent="0.25">
      <c r="W5211" s="287"/>
    </row>
    <row r="5212" spans="23:23" x14ac:dyDescent="0.25">
      <c r="W5212" s="287"/>
    </row>
    <row r="5213" spans="23:23" x14ac:dyDescent="0.25">
      <c r="W5213" s="287"/>
    </row>
    <row r="5214" spans="23:23" x14ac:dyDescent="0.25">
      <c r="W5214" s="287"/>
    </row>
    <row r="5215" spans="23:23" x14ac:dyDescent="0.25">
      <c r="W5215" s="287"/>
    </row>
    <row r="5216" spans="23:23" x14ac:dyDescent="0.25">
      <c r="W5216" s="287"/>
    </row>
    <row r="5217" spans="23:23" x14ac:dyDescent="0.25">
      <c r="W5217" s="287"/>
    </row>
    <row r="5218" spans="23:23" x14ac:dyDescent="0.25">
      <c r="W5218" s="287"/>
    </row>
    <row r="5219" spans="23:23" x14ac:dyDescent="0.25">
      <c r="W5219" s="287"/>
    </row>
    <row r="5220" spans="23:23" x14ac:dyDescent="0.25">
      <c r="W5220" s="287"/>
    </row>
    <row r="5221" spans="23:23" x14ac:dyDescent="0.25">
      <c r="W5221" s="287"/>
    </row>
    <row r="5222" spans="23:23" x14ac:dyDescent="0.25">
      <c r="W5222" s="287"/>
    </row>
    <row r="5223" spans="23:23" x14ac:dyDescent="0.25">
      <c r="W5223" s="287"/>
    </row>
    <row r="5224" spans="23:23" x14ac:dyDescent="0.25">
      <c r="W5224" s="287"/>
    </row>
    <row r="5225" spans="23:23" x14ac:dyDescent="0.25">
      <c r="W5225" s="287"/>
    </row>
    <row r="5226" spans="23:23" x14ac:dyDescent="0.25">
      <c r="W5226" s="287"/>
    </row>
    <row r="5227" spans="23:23" x14ac:dyDescent="0.25">
      <c r="W5227" s="287"/>
    </row>
    <row r="5228" spans="23:23" x14ac:dyDescent="0.25">
      <c r="W5228" s="287"/>
    </row>
    <row r="5229" spans="23:23" x14ac:dyDescent="0.25">
      <c r="W5229" s="287"/>
    </row>
    <row r="5230" spans="23:23" x14ac:dyDescent="0.25">
      <c r="W5230" s="287"/>
    </row>
    <row r="5231" spans="23:23" x14ac:dyDescent="0.25">
      <c r="W5231" s="287"/>
    </row>
    <row r="5232" spans="23:23" x14ac:dyDescent="0.25">
      <c r="W5232" s="287"/>
    </row>
    <row r="5233" spans="23:23" x14ac:dyDescent="0.25">
      <c r="W5233" s="287"/>
    </row>
    <row r="5234" spans="23:23" x14ac:dyDescent="0.25">
      <c r="W5234" s="287"/>
    </row>
    <row r="5235" spans="23:23" x14ac:dyDescent="0.25">
      <c r="W5235" s="287"/>
    </row>
    <row r="5236" spans="23:23" x14ac:dyDescent="0.25">
      <c r="W5236" s="287"/>
    </row>
    <row r="5237" spans="23:23" x14ac:dyDescent="0.25">
      <c r="W5237" s="287"/>
    </row>
    <row r="5238" spans="23:23" x14ac:dyDescent="0.25">
      <c r="W5238" s="287"/>
    </row>
    <row r="5239" spans="23:23" x14ac:dyDescent="0.25">
      <c r="W5239" s="287"/>
    </row>
    <row r="5240" spans="23:23" x14ac:dyDescent="0.25">
      <c r="W5240" s="287"/>
    </row>
    <row r="5241" spans="23:23" x14ac:dyDescent="0.25">
      <c r="W5241" s="287"/>
    </row>
    <row r="5242" spans="23:23" x14ac:dyDescent="0.25">
      <c r="W5242" s="287"/>
    </row>
    <row r="5243" spans="23:23" x14ac:dyDescent="0.25">
      <c r="W5243" s="287"/>
    </row>
    <row r="5244" spans="23:23" x14ac:dyDescent="0.25">
      <c r="W5244" s="287"/>
    </row>
    <row r="5245" spans="23:23" x14ac:dyDescent="0.25">
      <c r="W5245" s="287"/>
    </row>
    <row r="5246" spans="23:23" x14ac:dyDescent="0.25">
      <c r="W5246" s="287"/>
    </row>
    <row r="5247" spans="23:23" x14ac:dyDescent="0.25">
      <c r="W5247" s="287"/>
    </row>
    <row r="5248" spans="23:23" x14ac:dyDescent="0.25">
      <c r="W5248" s="287"/>
    </row>
    <row r="5249" spans="23:23" x14ac:dyDescent="0.25">
      <c r="W5249" s="287"/>
    </row>
    <row r="5250" spans="23:23" x14ac:dyDescent="0.25">
      <c r="W5250" s="287"/>
    </row>
    <row r="5251" spans="23:23" x14ac:dyDescent="0.25">
      <c r="W5251" s="287"/>
    </row>
    <row r="5252" spans="23:23" x14ac:dyDescent="0.25">
      <c r="W5252" s="287"/>
    </row>
    <row r="5253" spans="23:23" x14ac:dyDescent="0.25">
      <c r="W5253" s="287"/>
    </row>
    <row r="5254" spans="23:23" x14ac:dyDescent="0.25">
      <c r="W5254" s="287"/>
    </row>
    <row r="5255" spans="23:23" x14ac:dyDescent="0.25">
      <c r="W5255" s="287"/>
    </row>
    <row r="5256" spans="23:23" x14ac:dyDescent="0.25">
      <c r="W5256" s="287"/>
    </row>
    <row r="5257" spans="23:23" x14ac:dyDescent="0.25">
      <c r="W5257" s="287"/>
    </row>
    <row r="5258" spans="23:23" x14ac:dyDescent="0.25">
      <c r="W5258" s="287"/>
    </row>
    <row r="5259" spans="23:23" x14ac:dyDescent="0.25">
      <c r="W5259" s="287"/>
    </row>
    <row r="5260" spans="23:23" x14ac:dyDescent="0.25">
      <c r="W5260" s="287"/>
    </row>
    <row r="5261" spans="23:23" x14ac:dyDescent="0.25">
      <c r="W5261" s="287"/>
    </row>
    <row r="5262" spans="23:23" x14ac:dyDescent="0.25">
      <c r="W5262" s="287"/>
    </row>
    <row r="5263" spans="23:23" x14ac:dyDescent="0.25">
      <c r="W5263" s="287"/>
    </row>
    <row r="5264" spans="23:23" x14ac:dyDescent="0.25">
      <c r="W5264" s="287"/>
    </row>
    <row r="5265" spans="23:23" x14ac:dyDescent="0.25">
      <c r="W5265" s="287"/>
    </row>
    <row r="5266" spans="23:23" x14ac:dyDescent="0.25">
      <c r="W5266" s="287"/>
    </row>
    <row r="5267" spans="23:23" x14ac:dyDescent="0.25">
      <c r="W5267" s="287"/>
    </row>
    <row r="5268" spans="23:23" x14ac:dyDescent="0.25">
      <c r="W5268" s="287"/>
    </row>
    <row r="5269" spans="23:23" x14ac:dyDescent="0.25">
      <c r="W5269" s="287"/>
    </row>
    <row r="5270" spans="23:23" x14ac:dyDescent="0.25">
      <c r="W5270" s="287"/>
    </row>
    <row r="5271" spans="23:23" x14ac:dyDescent="0.25">
      <c r="W5271" s="287"/>
    </row>
    <row r="5272" spans="23:23" x14ac:dyDescent="0.25">
      <c r="W5272" s="287"/>
    </row>
    <row r="5273" spans="23:23" x14ac:dyDescent="0.25">
      <c r="W5273" s="287"/>
    </row>
    <row r="5274" spans="23:23" x14ac:dyDescent="0.25">
      <c r="W5274" s="287"/>
    </row>
    <row r="5275" spans="23:23" x14ac:dyDescent="0.25">
      <c r="W5275" s="287"/>
    </row>
    <row r="5276" spans="23:23" x14ac:dyDescent="0.25">
      <c r="W5276" s="287"/>
    </row>
    <row r="5277" spans="23:23" x14ac:dyDescent="0.25">
      <c r="W5277" s="287"/>
    </row>
    <row r="5278" spans="23:23" x14ac:dyDescent="0.25">
      <c r="W5278" s="287"/>
    </row>
    <row r="5279" spans="23:23" x14ac:dyDescent="0.25">
      <c r="W5279" s="287"/>
    </row>
    <row r="5280" spans="23:23" x14ac:dyDescent="0.25">
      <c r="W5280" s="287"/>
    </row>
    <row r="5281" spans="23:23" x14ac:dyDescent="0.25">
      <c r="W5281" s="287"/>
    </row>
    <row r="5282" spans="23:23" x14ac:dyDescent="0.25">
      <c r="W5282" s="287"/>
    </row>
    <row r="5283" spans="23:23" x14ac:dyDescent="0.25">
      <c r="W5283" s="287"/>
    </row>
    <row r="5284" spans="23:23" x14ac:dyDescent="0.25">
      <c r="W5284" s="287"/>
    </row>
    <row r="5285" spans="23:23" x14ac:dyDescent="0.25">
      <c r="W5285" s="287"/>
    </row>
    <row r="5286" spans="23:23" x14ac:dyDescent="0.25">
      <c r="W5286" s="287"/>
    </row>
    <row r="5287" spans="23:23" x14ac:dyDescent="0.25">
      <c r="W5287" s="287"/>
    </row>
    <row r="5288" spans="23:23" x14ac:dyDescent="0.25">
      <c r="W5288" s="287"/>
    </row>
    <row r="5289" spans="23:23" x14ac:dyDescent="0.25">
      <c r="W5289" s="287"/>
    </row>
    <row r="5290" spans="23:23" x14ac:dyDescent="0.25">
      <c r="W5290" s="287"/>
    </row>
    <row r="5291" spans="23:23" x14ac:dyDescent="0.25">
      <c r="W5291" s="287"/>
    </row>
    <row r="5292" spans="23:23" x14ac:dyDescent="0.25">
      <c r="W5292" s="287"/>
    </row>
    <row r="5293" spans="23:23" x14ac:dyDescent="0.25">
      <c r="W5293" s="287"/>
    </row>
    <row r="5294" spans="23:23" x14ac:dyDescent="0.25">
      <c r="W5294" s="287"/>
    </row>
    <row r="5295" spans="23:23" x14ac:dyDescent="0.25">
      <c r="W5295" s="287"/>
    </row>
    <row r="5296" spans="23:23" x14ac:dyDescent="0.25">
      <c r="W5296" s="287"/>
    </row>
    <row r="5297" spans="23:23" x14ac:dyDescent="0.25">
      <c r="W5297" s="287"/>
    </row>
    <row r="5298" spans="23:23" x14ac:dyDescent="0.25">
      <c r="W5298" s="287"/>
    </row>
    <row r="5299" spans="23:23" x14ac:dyDescent="0.25">
      <c r="W5299" s="287"/>
    </row>
    <row r="5300" spans="23:23" x14ac:dyDescent="0.25">
      <c r="W5300" s="287"/>
    </row>
    <row r="5301" spans="23:23" x14ac:dyDescent="0.25">
      <c r="W5301" s="287"/>
    </row>
    <row r="5302" spans="23:23" x14ac:dyDescent="0.25">
      <c r="W5302" s="287"/>
    </row>
    <row r="5303" spans="23:23" x14ac:dyDescent="0.25">
      <c r="W5303" s="287"/>
    </row>
    <row r="5304" spans="23:23" x14ac:dyDescent="0.25">
      <c r="W5304" s="287"/>
    </row>
    <row r="5305" spans="23:23" x14ac:dyDescent="0.25">
      <c r="W5305" s="287"/>
    </row>
    <row r="5306" spans="23:23" x14ac:dyDescent="0.25">
      <c r="W5306" s="287"/>
    </row>
    <row r="5307" spans="23:23" x14ac:dyDescent="0.25">
      <c r="W5307" s="287"/>
    </row>
    <row r="5308" spans="23:23" x14ac:dyDescent="0.25">
      <c r="W5308" s="287"/>
    </row>
    <row r="5309" spans="23:23" x14ac:dyDescent="0.25">
      <c r="W5309" s="287"/>
    </row>
    <row r="5310" spans="23:23" x14ac:dyDescent="0.25">
      <c r="W5310" s="287"/>
    </row>
    <row r="5311" spans="23:23" x14ac:dyDescent="0.25">
      <c r="W5311" s="287"/>
    </row>
    <row r="5312" spans="23:23" x14ac:dyDescent="0.25">
      <c r="W5312" s="287"/>
    </row>
    <row r="5313" spans="23:23" x14ac:dyDescent="0.25">
      <c r="W5313" s="287"/>
    </row>
    <row r="5314" spans="23:23" x14ac:dyDescent="0.25">
      <c r="W5314" s="287"/>
    </row>
    <row r="5315" spans="23:23" x14ac:dyDescent="0.25">
      <c r="W5315" s="287"/>
    </row>
    <row r="5316" spans="23:23" x14ac:dyDescent="0.25">
      <c r="W5316" s="287"/>
    </row>
    <row r="5317" spans="23:23" x14ac:dyDescent="0.25">
      <c r="W5317" s="287"/>
    </row>
    <row r="5318" spans="23:23" x14ac:dyDescent="0.25">
      <c r="W5318" s="287"/>
    </row>
    <row r="5319" spans="23:23" x14ac:dyDescent="0.25">
      <c r="W5319" s="287"/>
    </row>
    <row r="5320" spans="23:23" x14ac:dyDescent="0.25">
      <c r="W5320" s="287"/>
    </row>
    <row r="5321" spans="23:23" x14ac:dyDescent="0.25">
      <c r="W5321" s="287"/>
    </row>
    <row r="5322" spans="23:23" x14ac:dyDescent="0.25">
      <c r="W5322" s="287"/>
    </row>
    <row r="5323" spans="23:23" x14ac:dyDescent="0.25">
      <c r="W5323" s="287"/>
    </row>
    <row r="5324" spans="23:23" x14ac:dyDescent="0.25">
      <c r="W5324" s="287"/>
    </row>
    <row r="5325" spans="23:23" x14ac:dyDescent="0.25">
      <c r="W5325" s="287"/>
    </row>
    <row r="5326" spans="23:23" x14ac:dyDescent="0.25">
      <c r="W5326" s="287"/>
    </row>
    <row r="5327" spans="23:23" x14ac:dyDescent="0.25">
      <c r="W5327" s="287"/>
    </row>
    <row r="5328" spans="23:23" x14ac:dyDescent="0.25">
      <c r="W5328" s="287"/>
    </row>
    <row r="5329" spans="23:23" x14ac:dyDescent="0.25">
      <c r="W5329" s="287"/>
    </row>
    <row r="5330" spans="23:23" x14ac:dyDescent="0.25">
      <c r="W5330" s="287"/>
    </row>
    <row r="5331" spans="23:23" x14ac:dyDescent="0.25">
      <c r="W5331" s="287"/>
    </row>
    <row r="5332" spans="23:23" x14ac:dyDescent="0.25">
      <c r="W5332" s="287"/>
    </row>
    <row r="5333" spans="23:23" x14ac:dyDescent="0.25">
      <c r="W5333" s="287"/>
    </row>
    <row r="5334" spans="23:23" x14ac:dyDescent="0.25">
      <c r="W5334" s="287"/>
    </row>
    <row r="5335" spans="23:23" x14ac:dyDescent="0.25">
      <c r="W5335" s="287"/>
    </row>
    <row r="5336" spans="23:23" x14ac:dyDescent="0.25">
      <c r="W5336" s="287"/>
    </row>
    <row r="5337" spans="23:23" x14ac:dyDescent="0.25">
      <c r="W5337" s="287"/>
    </row>
    <row r="5338" spans="23:23" x14ac:dyDescent="0.25">
      <c r="W5338" s="287"/>
    </row>
    <row r="5339" spans="23:23" x14ac:dyDescent="0.25">
      <c r="W5339" s="287"/>
    </row>
    <row r="5340" spans="23:23" x14ac:dyDescent="0.25">
      <c r="W5340" s="287"/>
    </row>
    <row r="5341" spans="23:23" x14ac:dyDescent="0.25">
      <c r="W5341" s="287"/>
    </row>
    <row r="5342" spans="23:23" x14ac:dyDescent="0.25">
      <c r="W5342" s="287"/>
    </row>
    <row r="5343" spans="23:23" x14ac:dyDescent="0.25">
      <c r="W5343" s="287"/>
    </row>
    <row r="5344" spans="23:23" x14ac:dyDescent="0.25">
      <c r="W5344" s="287"/>
    </row>
    <row r="5345" spans="23:23" x14ac:dyDescent="0.25">
      <c r="W5345" s="287"/>
    </row>
    <row r="5346" spans="23:23" x14ac:dyDescent="0.25">
      <c r="W5346" s="287"/>
    </row>
    <row r="5347" spans="23:23" x14ac:dyDescent="0.25">
      <c r="W5347" s="287"/>
    </row>
    <row r="5348" spans="23:23" x14ac:dyDescent="0.25">
      <c r="W5348" s="287"/>
    </row>
    <row r="5349" spans="23:23" x14ac:dyDescent="0.25">
      <c r="W5349" s="287"/>
    </row>
    <row r="5350" spans="23:23" x14ac:dyDescent="0.25">
      <c r="W5350" s="287"/>
    </row>
    <row r="5351" spans="23:23" x14ac:dyDescent="0.25">
      <c r="W5351" s="287"/>
    </row>
    <row r="5352" spans="23:23" x14ac:dyDescent="0.25">
      <c r="W5352" s="287"/>
    </row>
    <row r="5353" spans="23:23" x14ac:dyDescent="0.25">
      <c r="W5353" s="287"/>
    </row>
    <row r="5354" spans="23:23" x14ac:dyDescent="0.25">
      <c r="W5354" s="287"/>
    </row>
    <row r="5355" spans="23:23" x14ac:dyDescent="0.25">
      <c r="W5355" s="287"/>
    </row>
    <row r="5356" spans="23:23" x14ac:dyDescent="0.25">
      <c r="W5356" s="287"/>
    </row>
    <row r="5357" spans="23:23" x14ac:dyDescent="0.25">
      <c r="W5357" s="287"/>
    </row>
    <row r="5358" spans="23:23" x14ac:dyDescent="0.25">
      <c r="W5358" s="287"/>
    </row>
    <row r="5359" spans="23:23" x14ac:dyDescent="0.25">
      <c r="W5359" s="287"/>
    </row>
    <row r="5360" spans="23:23" x14ac:dyDescent="0.25">
      <c r="W5360" s="287"/>
    </row>
    <row r="5361" spans="23:23" x14ac:dyDescent="0.25">
      <c r="W5361" s="287"/>
    </row>
    <row r="5362" spans="23:23" x14ac:dyDescent="0.25">
      <c r="W5362" s="287"/>
    </row>
    <row r="5363" spans="23:23" x14ac:dyDescent="0.25">
      <c r="W5363" s="287"/>
    </row>
    <row r="5364" spans="23:23" x14ac:dyDescent="0.25">
      <c r="W5364" s="287"/>
    </row>
    <row r="5365" spans="23:23" x14ac:dyDescent="0.25">
      <c r="W5365" s="287"/>
    </row>
    <row r="5366" spans="23:23" x14ac:dyDescent="0.25">
      <c r="W5366" s="287"/>
    </row>
    <row r="5367" spans="23:23" x14ac:dyDescent="0.25">
      <c r="W5367" s="287"/>
    </row>
    <row r="5368" spans="23:23" x14ac:dyDescent="0.25">
      <c r="W5368" s="287"/>
    </row>
    <row r="5369" spans="23:23" x14ac:dyDescent="0.25">
      <c r="W5369" s="287"/>
    </row>
    <row r="5370" spans="23:23" x14ac:dyDescent="0.25">
      <c r="W5370" s="287"/>
    </row>
    <row r="5371" spans="23:23" x14ac:dyDescent="0.25">
      <c r="W5371" s="287"/>
    </row>
    <row r="5372" spans="23:23" x14ac:dyDescent="0.25">
      <c r="W5372" s="287"/>
    </row>
    <row r="5373" spans="23:23" x14ac:dyDescent="0.25">
      <c r="W5373" s="287"/>
    </row>
    <row r="5374" spans="23:23" x14ac:dyDescent="0.25">
      <c r="W5374" s="287"/>
    </row>
    <row r="5375" spans="23:23" x14ac:dyDescent="0.25">
      <c r="W5375" s="287"/>
    </row>
    <row r="5376" spans="23:23" x14ac:dyDescent="0.25">
      <c r="W5376" s="287"/>
    </row>
    <row r="5377" spans="23:23" x14ac:dyDescent="0.25">
      <c r="W5377" s="287"/>
    </row>
    <row r="5378" spans="23:23" x14ac:dyDescent="0.25">
      <c r="W5378" s="287"/>
    </row>
    <row r="5379" spans="23:23" x14ac:dyDescent="0.25">
      <c r="W5379" s="287"/>
    </row>
    <row r="5380" spans="23:23" x14ac:dyDescent="0.25">
      <c r="W5380" s="287"/>
    </row>
    <row r="5381" spans="23:23" x14ac:dyDescent="0.25">
      <c r="W5381" s="287"/>
    </row>
    <row r="5382" spans="23:23" x14ac:dyDescent="0.25">
      <c r="W5382" s="287"/>
    </row>
    <row r="5383" spans="23:23" x14ac:dyDescent="0.25">
      <c r="W5383" s="287"/>
    </row>
    <row r="5384" spans="23:23" x14ac:dyDescent="0.25">
      <c r="W5384" s="287"/>
    </row>
    <row r="5385" spans="23:23" x14ac:dyDescent="0.25">
      <c r="W5385" s="287"/>
    </row>
    <row r="5386" spans="23:23" x14ac:dyDescent="0.25">
      <c r="W5386" s="287"/>
    </row>
    <row r="5387" spans="23:23" x14ac:dyDescent="0.25">
      <c r="W5387" s="287"/>
    </row>
    <row r="5388" spans="23:23" x14ac:dyDescent="0.25">
      <c r="W5388" s="287"/>
    </row>
    <row r="5389" spans="23:23" x14ac:dyDescent="0.25">
      <c r="W5389" s="287"/>
    </row>
    <row r="5390" spans="23:23" x14ac:dyDescent="0.25">
      <c r="W5390" s="287"/>
    </row>
    <row r="5391" spans="23:23" x14ac:dyDescent="0.25">
      <c r="W5391" s="287"/>
    </row>
    <row r="5392" spans="23:23" x14ac:dyDescent="0.25">
      <c r="W5392" s="287"/>
    </row>
    <row r="5393" spans="23:23" x14ac:dyDescent="0.25">
      <c r="W5393" s="287"/>
    </row>
    <row r="5394" spans="23:23" x14ac:dyDescent="0.25">
      <c r="W5394" s="287"/>
    </row>
    <row r="5395" spans="23:23" x14ac:dyDescent="0.25">
      <c r="W5395" s="287"/>
    </row>
    <row r="5396" spans="23:23" x14ac:dyDescent="0.25">
      <c r="W5396" s="287"/>
    </row>
    <row r="5397" spans="23:23" x14ac:dyDescent="0.25">
      <c r="W5397" s="287"/>
    </row>
    <row r="5398" spans="23:23" x14ac:dyDescent="0.25">
      <c r="W5398" s="287"/>
    </row>
    <row r="5399" spans="23:23" x14ac:dyDescent="0.25">
      <c r="W5399" s="287"/>
    </row>
    <row r="5400" spans="23:23" x14ac:dyDescent="0.25">
      <c r="W5400" s="287"/>
    </row>
    <row r="5401" spans="23:23" x14ac:dyDescent="0.25">
      <c r="W5401" s="287"/>
    </row>
    <row r="5402" spans="23:23" x14ac:dyDescent="0.25">
      <c r="W5402" s="287"/>
    </row>
    <row r="5403" spans="23:23" x14ac:dyDescent="0.25">
      <c r="W5403" s="287"/>
    </row>
    <row r="5404" spans="23:23" x14ac:dyDescent="0.25">
      <c r="W5404" s="287"/>
    </row>
    <row r="5405" spans="23:23" x14ac:dyDescent="0.25">
      <c r="W5405" s="287"/>
    </row>
    <row r="5406" spans="23:23" x14ac:dyDescent="0.25">
      <c r="W5406" s="287"/>
    </row>
    <row r="5407" spans="23:23" x14ac:dyDescent="0.25">
      <c r="W5407" s="287"/>
    </row>
    <row r="5408" spans="23:23" x14ac:dyDescent="0.25">
      <c r="W5408" s="287"/>
    </row>
    <row r="5409" spans="23:23" x14ac:dyDescent="0.25">
      <c r="W5409" s="287"/>
    </row>
    <row r="5410" spans="23:23" x14ac:dyDescent="0.25">
      <c r="W5410" s="287"/>
    </row>
    <row r="5411" spans="23:23" x14ac:dyDescent="0.25">
      <c r="W5411" s="287"/>
    </row>
    <row r="5412" spans="23:23" x14ac:dyDescent="0.25">
      <c r="W5412" s="287"/>
    </row>
    <row r="5413" spans="23:23" x14ac:dyDescent="0.25">
      <c r="W5413" s="287"/>
    </row>
    <row r="5414" spans="23:23" x14ac:dyDescent="0.25">
      <c r="W5414" s="287"/>
    </row>
    <row r="5415" spans="23:23" x14ac:dyDescent="0.25">
      <c r="W5415" s="287"/>
    </row>
    <row r="5416" spans="23:23" x14ac:dyDescent="0.25">
      <c r="W5416" s="287"/>
    </row>
    <row r="5417" spans="23:23" x14ac:dyDescent="0.25">
      <c r="W5417" s="287"/>
    </row>
    <row r="5418" spans="23:23" x14ac:dyDescent="0.25">
      <c r="W5418" s="287"/>
    </row>
    <row r="5419" spans="23:23" x14ac:dyDescent="0.25">
      <c r="W5419" s="287"/>
    </row>
    <row r="5420" spans="23:23" x14ac:dyDescent="0.25">
      <c r="W5420" s="287"/>
    </row>
    <row r="5421" spans="23:23" x14ac:dyDescent="0.25">
      <c r="W5421" s="287"/>
    </row>
    <row r="5422" spans="23:23" x14ac:dyDescent="0.25">
      <c r="W5422" s="287"/>
    </row>
    <row r="5423" spans="23:23" x14ac:dyDescent="0.25">
      <c r="W5423" s="287"/>
    </row>
    <row r="5424" spans="23:23" x14ac:dyDescent="0.25">
      <c r="W5424" s="287"/>
    </row>
    <row r="5425" spans="23:23" x14ac:dyDescent="0.25">
      <c r="W5425" s="287"/>
    </row>
    <row r="5426" spans="23:23" x14ac:dyDescent="0.25">
      <c r="W5426" s="287"/>
    </row>
    <row r="5427" spans="23:23" x14ac:dyDescent="0.25">
      <c r="W5427" s="287"/>
    </row>
    <row r="5428" spans="23:23" x14ac:dyDescent="0.25">
      <c r="W5428" s="287"/>
    </row>
    <row r="5429" spans="23:23" x14ac:dyDescent="0.25">
      <c r="W5429" s="287"/>
    </row>
    <row r="5430" spans="23:23" x14ac:dyDescent="0.25">
      <c r="W5430" s="287"/>
    </row>
    <row r="5431" spans="23:23" x14ac:dyDescent="0.25">
      <c r="W5431" s="287"/>
    </row>
    <row r="5432" spans="23:23" x14ac:dyDescent="0.25">
      <c r="W5432" s="287"/>
    </row>
    <row r="5433" spans="23:23" x14ac:dyDescent="0.25">
      <c r="W5433" s="287"/>
    </row>
    <row r="5434" spans="23:23" x14ac:dyDescent="0.25">
      <c r="W5434" s="287"/>
    </row>
    <row r="5435" spans="23:23" x14ac:dyDescent="0.25">
      <c r="W5435" s="287"/>
    </row>
    <row r="5436" spans="23:23" x14ac:dyDescent="0.25">
      <c r="W5436" s="287"/>
    </row>
    <row r="5437" spans="23:23" x14ac:dyDescent="0.25">
      <c r="W5437" s="287"/>
    </row>
    <row r="5438" spans="23:23" x14ac:dyDescent="0.25">
      <c r="W5438" s="287"/>
    </row>
    <row r="5439" spans="23:23" x14ac:dyDescent="0.25">
      <c r="W5439" s="287"/>
    </row>
    <row r="5440" spans="23:23" x14ac:dyDescent="0.25">
      <c r="W5440" s="287"/>
    </row>
    <row r="5441" spans="23:23" x14ac:dyDescent="0.25">
      <c r="W5441" s="287"/>
    </row>
    <row r="5442" spans="23:23" x14ac:dyDescent="0.25">
      <c r="W5442" s="287"/>
    </row>
    <row r="5443" spans="23:23" x14ac:dyDescent="0.25">
      <c r="W5443" s="287"/>
    </row>
    <row r="5444" spans="23:23" x14ac:dyDescent="0.25">
      <c r="W5444" s="287"/>
    </row>
    <row r="5445" spans="23:23" x14ac:dyDescent="0.25">
      <c r="W5445" s="287"/>
    </row>
    <row r="5446" spans="23:23" x14ac:dyDescent="0.25">
      <c r="W5446" s="287"/>
    </row>
    <row r="5447" spans="23:23" x14ac:dyDescent="0.25">
      <c r="W5447" s="287"/>
    </row>
    <row r="5448" spans="23:23" x14ac:dyDescent="0.25">
      <c r="W5448" s="287"/>
    </row>
    <row r="5449" spans="23:23" x14ac:dyDescent="0.25">
      <c r="W5449" s="287"/>
    </row>
    <row r="5450" spans="23:23" x14ac:dyDescent="0.25">
      <c r="W5450" s="287"/>
    </row>
    <row r="5451" spans="23:23" x14ac:dyDescent="0.25">
      <c r="W5451" s="287"/>
    </row>
    <row r="5452" spans="23:23" x14ac:dyDescent="0.25">
      <c r="W5452" s="287"/>
    </row>
    <row r="5453" spans="23:23" x14ac:dyDescent="0.25">
      <c r="W5453" s="287"/>
    </row>
    <row r="5454" spans="23:23" x14ac:dyDescent="0.25">
      <c r="W5454" s="287"/>
    </row>
    <row r="5455" spans="23:23" x14ac:dyDescent="0.25">
      <c r="W5455" s="287"/>
    </row>
    <row r="5456" spans="23:23" x14ac:dyDescent="0.25">
      <c r="W5456" s="287"/>
    </row>
    <row r="5457" spans="23:23" x14ac:dyDescent="0.25">
      <c r="W5457" s="287"/>
    </row>
    <row r="5458" spans="23:23" x14ac:dyDescent="0.25">
      <c r="W5458" s="287"/>
    </row>
    <row r="5459" spans="23:23" x14ac:dyDescent="0.25">
      <c r="W5459" s="287"/>
    </row>
    <row r="5460" spans="23:23" x14ac:dyDescent="0.25">
      <c r="W5460" s="287"/>
    </row>
    <row r="5461" spans="23:23" x14ac:dyDescent="0.25">
      <c r="W5461" s="287"/>
    </row>
    <row r="5462" spans="23:23" x14ac:dyDescent="0.25">
      <c r="W5462" s="287"/>
    </row>
    <row r="5463" spans="23:23" x14ac:dyDescent="0.25">
      <c r="W5463" s="287"/>
    </row>
    <row r="5464" spans="23:23" x14ac:dyDescent="0.25">
      <c r="W5464" s="287"/>
    </row>
    <row r="5465" spans="23:23" x14ac:dyDescent="0.25">
      <c r="W5465" s="287"/>
    </row>
    <row r="5466" spans="23:23" x14ac:dyDescent="0.25">
      <c r="W5466" s="287"/>
    </row>
    <row r="5467" spans="23:23" x14ac:dyDescent="0.25">
      <c r="W5467" s="287"/>
    </row>
    <row r="5468" spans="23:23" x14ac:dyDescent="0.25">
      <c r="W5468" s="287"/>
    </row>
    <row r="5469" spans="23:23" x14ac:dyDescent="0.25">
      <c r="W5469" s="287"/>
    </row>
    <row r="5470" spans="23:23" x14ac:dyDescent="0.25">
      <c r="W5470" s="287"/>
    </row>
    <row r="5471" spans="23:23" x14ac:dyDescent="0.25">
      <c r="W5471" s="287"/>
    </row>
    <row r="5472" spans="23:23" x14ac:dyDescent="0.25">
      <c r="W5472" s="287"/>
    </row>
    <row r="5473" spans="23:23" x14ac:dyDescent="0.25">
      <c r="W5473" s="287"/>
    </row>
    <row r="5474" spans="23:23" x14ac:dyDescent="0.25">
      <c r="W5474" s="287"/>
    </row>
    <row r="5475" spans="23:23" x14ac:dyDescent="0.25">
      <c r="W5475" s="287"/>
    </row>
    <row r="5476" spans="23:23" x14ac:dyDescent="0.25">
      <c r="W5476" s="287"/>
    </row>
    <row r="5477" spans="23:23" x14ac:dyDescent="0.25">
      <c r="W5477" s="287"/>
    </row>
    <row r="5478" spans="23:23" x14ac:dyDescent="0.25">
      <c r="W5478" s="287"/>
    </row>
    <row r="5479" spans="23:23" x14ac:dyDescent="0.25">
      <c r="W5479" s="287"/>
    </row>
    <row r="5480" spans="23:23" x14ac:dyDescent="0.25">
      <c r="W5480" s="287"/>
    </row>
    <row r="5481" spans="23:23" x14ac:dyDescent="0.25">
      <c r="W5481" s="287"/>
    </row>
    <row r="5482" spans="23:23" x14ac:dyDescent="0.25">
      <c r="W5482" s="287"/>
    </row>
    <row r="5483" spans="23:23" x14ac:dyDescent="0.25">
      <c r="W5483" s="287"/>
    </row>
    <row r="5484" spans="23:23" x14ac:dyDescent="0.25">
      <c r="W5484" s="287"/>
    </row>
    <row r="5485" spans="23:23" x14ac:dyDescent="0.25">
      <c r="W5485" s="287"/>
    </row>
    <row r="5486" spans="23:23" x14ac:dyDescent="0.25">
      <c r="W5486" s="287"/>
    </row>
    <row r="5487" spans="23:23" x14ac:dyDescent="0.25">
      <c r="W5487" s="287"/>
    </row>
    <row r="5488" spans="23:23" x14ac:dyDescent="0.25">
      <c r="W5488" s="287"/>
    </row>
    <row r="5489" spans="23:23" x14ac:dyDescent="0.25">
      <c r="W5489" s="287"/>
    </row>
    <row r="5490" spans="23:23" x14ac:dyDescent="0.25">
      <c r="W5490" s="287"/>
    </row>
    <row r="5491" spans="23:23" x14ac:dyDescent="0.25">
      <c r="W5491" s="287"/>
    </row>
    <row r="5492" spans="23:23" x14ac:dyDescent="0.25">
      <c r="W5492" s="287"/>
    </row>
    <row r="5493" spans="23:23" x14ac:dyDescent="0.25">
      <c r="W5493" s="287"/>
    </row>
    <row r="5494" spans="23:23" x14ac:dyDescent="0.25">
      <c r="W5494" s="287"/>
    </row>
    <row r="5495" spans="23:23" x14ac:dyDescent="0.25">
      <c r="W5495" s="287"/>
    </row>
    <row r="5496" spans="23:23" x14ac:dyDescent="0.25">
      <c r="W5496" s="287"/>
    </row>
    <row r="5497" spans="23:23" x14ac:dyDescent="0.25">
      <c r="W5497" s="287"/>
    </row>
    <row r="5498" spans="23:23" x14ac:dyDescent="0.25">
      <c r="W5498" s="287"/>
    </row>
    <row r="5499" spans="23:23" x14ac:dyDescent="0.25">
      <c r="W5499" s="287"/>
    </row>
    <row r="5500" spans="23:23" x14ac:dyDescent="0.25">
      <c r="W5500" s="287"/>
    </row>
    <row r="5501" spans="23:23" x14ac:dyDescent="0.25">
      <c r="W5501" s="287"/>
    </row>
    <row r="5502" spans="23:23" x14ac:dyDescent="0.25">
      <c r="W5502" s="287"/>
    </row>
    <row r="5503" spans="23:23" x14ac:dyDescent="0.25">
      <c r="W5503" s="287"/>
    </row>
    <row r="5504" spans="23:23" x14ac:dyDescent="0.25">
      <c r="W5504" s="287"/>
    </row>
    <row r="5505" spans="23:23" x14ac:dyDescent="0.25">
      <c r="W5505" s="287"/>
    </row>
    <row r="5506" spans="23:23" x14ac:dyDescent="0.25">
      <c r="W5506" s="287"/>
    </row>
    <row r="5507" spans="23:23" x14ac:dyDescent="0.25">
      <c r="W5507" s="287"/>
    </row>
    <row r="5508" spans="23:23" x14ac:dyDescent="0.25">
      <c r="W5508" s="287"/>
    </row>
    <row r="5509" spans="23:23" x14ac:dyDescent="0.25">
      <c r="W5509" s="287"/>
    </row>
    <row r="5510" spans="23:23" x14ac:dyDescent="0.25">
      <c r="W5510" s="287"/>
    </row>
    <row r="5511" spans="23:23" x14ac:dyDescent="0.25">
      <c r="W5511" s="287"/>
    </row>
    <row r="5512" spans="23:23" x14ac:dyDescent="0.25">
      <c r="W5512" s="287"/>
    </row>
    <row r="5513" spans="23:23" x14ac:dyDescent="0.25">
      <c r="W5513" s="287"/>
    </row>
    <row r="5514" spans="23:23" x14ac:dyDescent="0.25">
      <c r="W5514" s="287"/>
    </row>
    <row r="5515" spans="23:23" x14ac:dyDescent="0.25">
      <c r="W5515" s="287"/>
    </row>
    <row r="5516" spans="23:23" x14ac:dyDescent="0.25">
      <c r="W5516" s="287"/>
    </row>
    <row r="5517" spans="23:23" x14ac:dyDescent="0.25">
      <c r="W5517" s="287"/>
    </row>
    <row r="5518" spans="23:23" x14ac:dyDescent="0.25">
      <c r="W5518" s="287"/>
    </row>
    <row r="5519" spans="23:23" x14ac:dyDescent="0.25">
      <c r="W5519" s="287"/>
    </row>
    <row r="5520" spans="23:23" x14ac:dyDescent="0.25">
      <c r="W5520" s="287"/>
    </row>
    <row r="5521" spans="23:23" x14ac:dyDescent="0.25">
      <c r="W5521" s="287"/>
    </row>
    <row r="5522" spans="23:23" x14ac:dyDescent="0.25">
      <c r="W5522" s="287"/>
    </row>
    <row r="5523" spans="23:23" x14ac:dyDescent="0.25">
      <c r="W5523" s="287"/>
    </row>
    <row r="5524" spans="23:23" x14ac:dyDescent="0.25">
      <c r="W5524" s="287"/>
    </row>
    <row r="5525" spans="23:23" x14ac:dyDescent="0.25">
      <c r="W5525" s="287"/>
    </row>
    <row r="5526" spans="23:23" x14ac:dyDescent="0.25">
      <c r="W5526" s="287"/>
    </row>
    <row r="5527" spans="23:23" x14ac:dyDescent="0.25">
      <c r="W5527" s="287"/>
    </row>
    <row r="5528" spans="23:23" x14ac:dyDescent="0.25">
      <c r="W5528" s="287"/>
    </row>
    <row r="5529" spans="23:23" x14ac:dyDescent="0.25">
      <c r="W5529" s="287"/>
    </row>
    <row r="5530" spans="23:23" x14ac:dyDescent="0.25">
      <c r="W5530" s="287"/>
    </row>
    <row r="5531" spans="23:23" x14ac:dyDescent="0.25">
      <c r="W5531" s="287"/>
    </row>
    <row r="5532" spans="23:23" x14ac:dyDescent="0.25">
      <c r="W5532" s="287"/>
    </row>
    <row r="5533" spans="23:23" x14ac:dyDescent="0.25">
      <c r="W5533" s="287"/>
    </row>
    <row r="5534" spans="23:23" x14ac:dyDescent="0.25">
      <c r="W5534" s="287"/>
    </row>
    <row r="5535" spans="23:23" x14ac:dyDescent="0.25">
      <c r="W5535" s="287"/>
    </row>
    <row r="5536" spans="23:23" x14ac:dyDescent="0.25">
      <c r="W5536" s="287"/>
    </row>
    <row r="5537" spans="23:23" x14ac:dyDescent="0.25">
      <c r="W5537" s="287"/>
    </row>
    <row r="5538" spans="23:23" x14ac:dyDescent="0.25">
      <c r="W5538" s="287"/>
    </row>
    <row r="5539" spans="23:23" x14ac:dyDescent="0.25">
      <c r="W5539" s="287"/>
    </row>
    <row r="5540" spans="23:23" x14ac:dyDescent="0.25">
      <c r="W5540" s="287"/>
    </row>
    <row r="5541" spans="23:23" x14ac:dyDescent="0.25">
      <c r="W5541" s="287"/>
    </row>
    <row r="5542" spans="23:23" x14ac:dyDescent="0.25">
      <c r="W5542" s="287"/>
    </row>
    <row r="5543" spans="23:23" x14ac:dyDescent="0.25">
      <c r="W5543" s="287"/>
    </row>
    <row r="5544" spans="23:23" x14ac:dyDescent="0.25">
      <c r="W5544" s="287"/>
    </row>
    <row r="5545" spans="23:23" x14ac:dyDescent="0.25">
      <c r="W5545" s="287"/>
    </row>
    <row r="5546" spans="23:23" x14ac:dyDescent="0.25">
      <c r="W5546" s="287"/>
    </row>
    <row r="5547" spans="23:23" x14ac:dyDescent="0.25">
      <c r="W5547" s="287"/>
    </row>
    <row r="5548" spans="23:23" x14ac:dyDescent="0.25">
      <c r="W5548" s="287"/>
    </row>
    <row r="5549" spans="23:23" x14ac:dyDescent="0.25">
      <c r="W5549" s="287"/>
    </row>
    <row r="5550" spans="23:23" x14ac:dyDescent="0.25">
      <c r="W5550" s="287"/>
    </row>
    <row r="5551" spans="23:23" x14ac:dyDescent="0.25">
      <c r="W5551" s="287"/>
    </row>
    <row r="5552" spans="23:23" x14ac:dyDescent="0.25">
      <c r="W5552" s="287"/>
    </row>
    <row r="5553" spans="23:23" x14ac:dyDescent="0.25">
      <c r="W5553" s="287"/>
    </row>
    <row r="5554" spans="23:23" x14ac:dyDescent="0.25">
      <c r="W5554" s="287"/>
    </row>
    <row r="5555" spans="23:23" x14ac:dyDescent="0.25">
      <c r="W5555" s="287"/>
    </row>
    <row r="5556" spans="23:23" x14ac:dyDescent="0.25">
      <c r="W5556" s="287"/>
    </row>
    <row r="5557" spans="23:23" x14ac:dyDescent="0.25">
      <c r="W5557" s="287"/>
    </row>
    <row r="5558" spans="23:23" x14ac:dyDescent="0.25">
      <c r="W5558" s="287"/>
    </row>
    <row r="5559" spans="23:23" x14ac:dyDescent="0.25">
      <c r="W5559" s="287"/>
    </row>
    <row r="5560" spans="23:23" x14ac:dyDescent="0.25">
      <c r="W5560" s="287"/>
    </row>
    <row r="5561" spans="23:23" x14ac:dyDescent="0.25">
      <c r="W5561" s="287"/>
    </row>
    <row r="5562" spans="23:23" x14ac:dyDescent="0.25">
      <c r="W5562" s="287"/>
    </row>
    <row r="5563" spans="23:23" x14ac:dyDescent="0.25">
      <c r="W5563" s="287"/>
    </row>
    <row r="5564" spans="23:23" x14ac:dyDescent="0.25">
      <c r="W5564" s="287"/>
    </row>
    <row r="5565" spans="23:23" x14ac:dyDescent="0.25">
      <c r="W5565" s="287"/>
    </row>
    <row r="5566" spans="23:23" x14ac:dyDescent="0.25">
      <c r="W5566" s="287"/>
    </row>
    <row r="5567" spans="23:23" x14ac:dyDescent="0.25">
      <c r="W5567" s="287"/>
    </row>
    <row r="5568" spans="23:23" x14ac:dyDescent="0.25">
      <c r="W5568" s="287"/>
    </row>
    <row r="5569" spans="23:23" x14ac:dyDescent="0.25">
      <c r="W5569" s="287"/>
    </row>
    <row r="5570" spans="23:23" x14ac:dyDescent="0.25">
      <c r="W5570" s="287"/>
    </row>
    <row r="5571" spans="23:23" x14ac:dyDescent="0.25">
      <c r="W5571" s="287"/>
    </row>
    <row r="5572" spans="23:23" x14ac:dyDescent="0.25">
      <c r="W5572" s="287"/>
    </row>
    <row r="5573" spans="23:23" x14ac:dyDescent="0.25">
      <c r="W5573" s="287"/>
    </row>
    <row r="5574" spans="23:23" x14ac:dyDescent="0.25">
      <c r="W5574" s="287"/>
    </row>
    <row r="5575" spans="23:23" x14ac:dyDescent="0.25">
      <c r="W5575" s="287"/>
    </row>
    <row r="5576" spans="23:23" x14ac:dyDescent="0.25">
      <c r="W5576" s="287"/>
    </row>
    <row r="5577" spans="23:23" x14ac:dyDescent="0.25">
      <c r="W5577" s="287"/>
    </row>
    <row r="5578" spans="23:23" x14ac:dyDescent="0.25">
      <c r="W5578" s="287"/>
    </row>
    <row r="5579" spans="23:23" x14ac:dyDescent="0.25">
      <c r="W5579" s="287"/>
    </row>
    <row r="5580" spans="23:23" x14ac:dyDescent="0.25">
      <c r="W5580" s="287"/>
    </row>
    <row r="5581" spans="23:23" x14ac:dyDescent="0.25">
      <c r="W5581" s="287"/>
    </row>
    <row r="5582" spans="23:23" x14ac:dyDescent="0.25">
      <c r="W5582" s="287"/>
    </row>
    <row r="5583" spans="23:23" x14ac:dyDescent="0.25">
      <c r="W5583" s="287"/>
    </row>
    <row r="5584" spans="23:23" x14ac:dyDescent="0.25">
      <c r="W5584" s="287"/>
    </row>
    <row r="5585" spans="23:23" x14ac:dyDescent="0.25">
      <c r="W5585" s="287"/>
    </row>
    <row r="5586" spans="23:23" x14ac:dyDescent="0.25">
      <c r="W5586" s="287"/>
    </row>
    <row r="5587" spans="23:23" x14ac:dyDescent="0.25">
      <c r="W5587" s="287"/>
    </row>
    <row r="5588" spans="23:23" x14ac:dyDescent="0.25">
      <c r="W5588" s="287"/>
    </row>
    <row r="5589" spans="23:23" x14ac:dyDescent="0.25">
      <c r="W5589" s="287"/>
    </row>
    <row r="5590" spans="23:23" x14ac:dyDescent="0.25">
      <c r="W5590" s="287"/>
    </row>
    <row r="5591" spans="23:23" x14ac:dyDescent="0.25">
      <c r="W5591" s="287"/>
    </row>
    <row r="5592" spans="23:23" x14ac:dyDescent="0.25">
      <c r="W5592" s="287"/>
    </row>
    <row r="5593" spans="23:23" x14ac:dyDescent="0.25">
      <c r="W5593" s="287"/>
    </row>
    <row r="5594" spans="23:23" x14ac:dyDescent="0.25">
      <c r="W5594" s="287"/>
    </row>
    <row r="5595" spans="23:23" x14ac:dyDescent="0.25">
      <c r="W5595" s="287"/>
    </row>
    <row r="5596" spans="23:23" x14ac:dyDescent="0.25">
      <c r="W5596" s="287"/>
    </row>
    <row r="5597" spans="23:23" x14ac:dyDescent="0.25">
      <c r="W5597" s="287"/>
    </row>
    <row r="5598" spans="23:23" x14ac:dyDescent="0.25">
      <c r="W5598" s="287"/>
    </row>
    <row r="5599" spans="23:23" x14ac:dyDescent="0.25">
      <c r="W5599" s="287"/>
    </row>
    <row r="5600" spans="23:23" x14ac:dyDescent="0.25">
      <c r="W5600" s="287"/>
    </row>
    <row r="5601" spans="23:23" x14ac:dyDescent="0.25">
      <c r="W5601" s="287"/>
    </row>
    <row r="5602" spans="23:23" x14ac:dyDescent="0.25">
      <c r="W5602" s="287"/>
    </row>
    <row r="5603" spans="23:23" x14ac:dyDescent="0.25">
      <c r="W5603" s="287"/>
    </row>
    <row r="5604" spans="23:23" x14ac:dyDescent="0.25">
      <c r="W5604" s="287"/>
    </row>
    <row r="5605" spans="23:23" x14ac:dyDescent="0.25">
      <c r="W5605" s="287"/>
    </row>
    <row r="5606" spans="23:23" x14ac:dyDescent="0.25">
      <c r="W5606" s="287"/>
    </row>
    <row r="5607" spans="23:23" x14ac:dyDescent="0.25">
      <c r="W5607" s="287"/>
    </row>
    <row r="5608" spans="23:23" x14ac:dyDescent="0.25">
      <c r="W5608" s="287"/>
    </row>
    <row r="5609" spans="23:23" x14ac:dyDescent="0.25">
      <c r="W5609" s="287"/>
    </row>
    <row r="5610" spans="23:23" x14ac:dyDescent="0.25">
      <c r="W5610" s="287"/>
    </row>
    <row r="5611" spans="23:23" x14ac:dyDescent="0.25">
      <c r="W5611" s="287"/>
    </row>
    <row r="5612" spans="23:23" x14ac:dyDescent="0.25">
      <c r="W5612" s="287"/>
    </row>
    <row r="5613" spans="23:23" x14ac:dyDescent="0.25">
      <c r="W5613" s="287"/>
    </row>
    <row r="5614" spans="23:23" x14ac:dyDescent="0.25">
      <c r="W5614" s="287"/>
    </row>
    <row r="5615" spans="23:23" x14ac:dyDescent="0.25">
      <c r="W5615" s="287"/>
    </row>
    <row r="5616" spans="23:23" x14ac:dyDescent="0.25">
      <c r="W5616" s="287"/>
    </row>
    <row r="5617" spans="23:23" x14ac:dyDescent="0.25">
      <c r="W5617" s="287"/>
    </row>
    <row r="5618" spans="23:23" x14ac:dyDescent="0.25">
      <c r="W5618" s="287"/>
    </row>
    <row r="5619" spans="23:23" x14ac:dyDescent="0.25">
      <c r="W5619" s="287"/>
    </row>
    <row r="5620" spans="23:23" x14ac:dyDescent="0.25">
      <c r="W5620" s="287"/>
    </row>
    <row r="5621" spans="23:23" x14ac:dyDescent="0.25">
      <c r="W5621" s="287"/>
    </row>
    <row r="5622" spans="23:23" x14ac:dyDescent="0.25">
      <c r="W5622" s="287"/>
    </row>
    <row r="5623" spans="23:23" x14ac:dyDescent="0.25">
      <c r="W5623" s="287"/>
    </row>
    <row r="5624" spans="23:23" x14ac:dyDescent="0.25">
      <c r="W5624" s="287"/>
    </row>
    <row r="5625" spans="23:23" x14ac:dyDescent="0.25">
      <c r="W5625" s="287"/>
    </row>
    <row r="5626" spans="23:23" x14ac:dyDescent="0.25">
      <c r="W5626" s="287"/>
    </row>
    <row r="5627" spans="23:23" x14ac:dyDescent="0.25">
      <c r="W5627" s="287"/>
    </row>
    <row r="5628" spans="23:23" x14ac:dyDescent="0.25">
      <c r="W5628" s="287"/>
    </row>
    <row r="5629" spans="23:23" x14ac:dyDescent="0.25">
      <c r="W5629" s="287"/>
    </row>
    <row r="5630" spans="23:23" x14ac:dyDescent="0.25">
      <c r="W5630" s="287"/>
    </row>
    <row r="5631" spans="23:23" x14ac:dyDescent="0.25">
      <c r="W5631" s="287"/>
    </row>
    <row r="5632" spans="23:23" x14ac:dyDescent="0.25">
      <c r="W5632" s="287"/>
    </row>
    <row r="5633" spans="23:23" x14ac:dyDescent="0.25">
      <c r="W5633" s="287"/>
    </row>
    <row r="5634" spans="23:23" x14ac:dyDescent="0.25">
      <c r="W5634" s="287"/>
    </row>
    <row r="5635" spans="23:23" x14ac:dyDescent="0.25">
      <c r="W5635" s="287"/>
    </row>
    <row r="5636" spans="23:23" x14ac:dyDescent="0.25">
      <c r="W5636" s="287"/>
    </row>
    <row r="5637" spans="23:23" x14ac:dyDescent="0.25">
      <c r="W5637" s="287"/>
    </row>
    <row r="5638" spans="23:23" x14ac:dyDescent="0.25">
      <c r="W5638" s="287"/>
    </row>
    <row r="5639" spans="23:23" x14ac:dyDescent="0.25">
      <c r="W5639" s="287"/>
    </row>
    <row r="5640" spans="23:23" x14ac:dyDescent="0.25">
      <c r="W5640" s="287"/>
    </row>
    <row r="5641" spans="23:23" x14ac:dyDescent="0.25">
      <c r="W5641" s="287"/>
    </row>
    <row r="5642" spans="23:23" x14ac:dyDescent="0.25">
      <c r="W5642" s="287"/>
    </row>
    <row r="5643" spans="23:23" x14ac:dyDescent="0.25">
      <c r="W5643" s="287"/>
    </row>
    <row r="5644" spans="23:23" x14ac:dyDescent="0.25">
      <c r="W5644" s="287"/>
    </row>
    <row r="5645" spans="23:23" x14ac:dyDescent="0.25">
      <c r="W5645" s="287"/>
    </row>
    <row r="5646" spans="23:23" x14ac:dyDescent="0.25">
      <c r="W5646" s="287"/>
    </row>
    <row r="5647" spans="23:23" x14ac:dyDescent="0.25">
      <c r="W5647" s="287"/>
    </row>
    <row r="5648" spans="23:23" x14ac:dyDescent="0.25">
      <c r="W5648" s="287"/>
    </row>
    <row r="5649" spans="23:23" x14ac:dyDescent="0.25">
      <c r="W5649" s="287"/>
    </row>
    <row r="5650" spans="23:23" x14ac:dyDescent="0.25">
      <c r="W5650" s="287"/>
    </row>
    <row r="5651" spans="23:23" x14ac:dyDescent="0.25">
      <c r="W5651" s="287"/>
    </row>
    <row r="5652" spans="23:23" x14ac:dyDescent="0.25">
      <c r="W5652" s="287"/>
    </row>
    <row r="5653" spans="23:23" x14ac:dyDescent="0.25">
      <c r="W5653" s="287"/>
    </row>
    <row r="5654" spans="23:23" x14ac:dyDescent="0.25">
      <c r="W5654" s="287"/>
    </row>
    <row r="5655" spans="23:23" x14ac:dyDescent="0.25">
      <c r="W5655" s="287"/>
    </row>
    <row r="5656" spans="23:23" x14ac:dyDescent="0.25">
      <c r="W5656" s="287"/>
    </row>
    <row r="5657" spans="23:23" x14ac:dyDescent="0.25">
      <c r="W5657" s="287"/>
    </row>
    <row r="5658" spans="23:23" x14ac:dyDescent="0.25">
      <c r="W5658" s="287"/>
    </row>
    <row r="5659" spans="23:23" x14ac:dyDescent="0.25">
      <c r="W5659" s="287"/>
    </row>
    <row r="5660" spans="23:23" x14ac:dyDescent="0.25">
      <c r="W5660" s="287"/>
    </row>
    <row r="5661" spans="23:23" x14ac:dyDescent="0.25">
      <c r="W5661" s="287"/>
    </row>
    <row r="5662" spans="23:23" x14ac:dyDescent="0.25">
      <c r="W5662" s="287"/>
    </row>
    <row r="5663" spans="23:23" x14ac:dyDescent="0.25">
      <c r="W5663" s="287"/>
    </row>
    <row r="5664" spans="23:23" x14ac:dyDescent="0.25">
      <c r="W5664" s="287"/>
    </row>
    <row r="5665" spans="23:23" x14ac:dyDescent="0.25">
      <c r="W5665" s="287"/>
    </row>
    <row r="5666" spans="23:23" x14ac:dyDescent="0.25">
      <c r="W5666" s="287"/>
    </row>
    <row r="5667" spans="23:23" x14ac:dyDescent="0.25">
      <c r="W5667" s="287"/>
    </row>
    <row r="5668" spans="23:23" x14ac:dyDescent="0.25">
      <c r="W5668" s="287"/>
    </row>
    <row r="5669" spans="23:23" x14ac:dyDescent="0.25">
      <c r="W5669" s="287"/>
    </row>
    <row r="5670" spans="23:23" x14ac:dyDescent="0.25">
      <c r="W5670" s="287"/>
    </row>
    <row r="5671" spans="23:23" x14ac:dyDescent="0.25">
      <c r="W5671" s="287"/>
    </row>
    <row r="5672" spans="23:23" x14ac:dyDescent="0.25">
      <c r="W5672" s="287"/>
    </row>
    <row r="5673" spans="23:23" x14ac:dyDescent="0.25">
      <c r="W5673" s="287"/>
    </row>
    <row r="5674" spans="23:23" x14ac:dyDescent="0.25">
      <c r="W5674" s="287"/>
    </row>
    <row r="5675" spans="23:23" x14ac:dyDescent="0.25">
      <c r="W5675" s="287"/>
    </row>
    <row r="5676" spans="23:23" x14ac:dyDescent="0.25">
      <c r="W5676" s="287"/>
    </row>
    <row r="5677" spans="23:23" x14ac:dyDescent="0.25">
      <c r="W5677" s="287"/>
    </row>
    <row r="5678" spans="23:23" x14ac:dyDescent="0.25">
      <c r="W5678" s="287"/>
    </row>
    <row r="5679" spans="23:23" x14ac:dyDescent="0.25">
      <c r="W5679" s="287"/>
    </row>
    <row r="5680" spans="23:23" x14ac:dyDescent="0.25">
      <c r="W5680" s="287"/>
    </row>
    <row r="5681" spans="23:23" x14ac:dyDescent="0.25">
      <c r="W5681" s="287"/>
    </row>
    <row r="5682" spans="23:23" x14ac:dyDescent="0.25">
      <c r="W5682" s="287"/>
    </row>
    <row r="5683" spans="23:23" x14ac:dyDescent="0.25">
      <c r="W5683" s="287"/>
    </row>
    <row r="5684" spans="23:23" x14ac:dyDescent="0.25">
      <c r="W5684" s="287"/>
    </row>
    <row r="5685" spans="23:23" x14ac:dyDescent="0.25">
      <c r="W5685" s="287"/>
    </row>
    <row r="5686" spans="23:23" x14ac:dyDescent="0.25">
      <c r="W5686" s="287"/>
    </row>
    <row r="5687" spans="23:23" x14ac:dyDescent="0.25">
      <c r="W5687" s="287"/>
    </row>
    <row r="5688" spans="23:23" x14ac:dyDescent="0.25">
      <c r="W5688" s="287"/>
    </row>
    <row r="5689" spans="23:23" x14ac:dyDescent="0.25">
      <c r="W5689" s="287"/>
    </row>
    <row r="5690" spans="23:23" x14ac:dyDescent="0.25">
      <c r="W5690" s="287"/>
    </row>
    <row r="5691" spans="23:23" x14ac:dyDescent="0.25">
      <c r="W5691" s="287"/>
    </row>
    <row r="5692" spans="23:23" x14ac:dyDescent="0.25">
      <c r="W5692" s="287"/>
    </row>
    <row r="5693" spans="23:23" x14ac:dyDescent="0.25">
      <c r="W5693" s="287"/>
    </row>
    <row r="5694" spans="23:23" x14ac:dyDescent="0.25">
      <c r="W5694" s="287"/>
    </row>
    <row r="5695" spans="23:23" x14ac:dyDescent="0.25">
      <c r="W5695" s="287"/>
    </row>
    <row r="5696" spans="23:23" x14ac:dyDescent="0.25">
      <c r="W5696" s="287"/>
    </row>
    <row r="5697" spans="23:23" x14ac:dyDescent="0.25">
      <c r="W5697" s="287"/>
    </row>
    <row r="5698" spans="23:23" x14ac:dyDescent="0.25">
      <c r="W5698" s="287"/>
    </row>
    <row r="5699" spans="23:23" x14ac:dyDescent="0.25">
      <c r="W5699" s="287"/>
    </row>
    <row r="5700" spans="23:23" x14ac:dyDescent="0.25">
      <c r="W5700" s="287"/>
    </row>
    <row r="5701" spans="23:23" x14ac:dyDescent="0.25">
      <c r="W5701" s="287"/>
    </row>
    <row r="5702" spans="23:23" x14ac:dyDescent="0.25">
      <c r="W5702" s="287"/>
    </row>
    <row r="5703" spans="23:23" x14ac:dyDescent="0.25">
      <c r="W5703" s="287"/>
    </row>
    <row r="5704" spans="23:23" x14ac:dyDescent="0.25">
      <c r="W5704" s="287"/>
    </row>
    <row r="5705" spans="23:23" x14ac:dyDescent="0.25">
      <c r="W5705" s="287"/>
    </row>
    <row r="5706" spans="23:23" x14ac:dyDescent="0.25">
      <c r="W5706" s="287"/>
    </row>
    <row r="5707" spans="23:23" x14ac:dyDescent="0.25">
      <c r="W5707" s="287"/>
    </row>
    <row r="5708" spans="23:23" x14ac:dyDescent="0.25">
      <c r="W5708" s="287"/>
    </row>
    <row r="5709" spans="23:23" x14ac:dyDescent="0.25">
      <c r="W5709" s="287"/>
    </row>
    <row r="5710" spans="23:23" x14ac:dyDescent="0.25">
      <c r="W5710" s="287"/>
    </row>
    <row r="5711" spans="23:23" x14ac:dyDescent="0.25">
      <c r="W5711" s="287"/>
    </row>
    <row r="5712" spans="23:23" x14ac:dyDescent="0.25">
      <c r="W5712" s="287"/>
    </row>
    <row r="5713" spans="23:23" x14ac:dyDescent="0.25">
      <c r="W5713" s="287"/>
    </row>
    <row r="5714" spans="23:23" x14ac:dyDescent="0.25">
      <c r="W5714" s="287"/>
    </row>
    <row r="5715" spans="23:23" x14ac:dyDescent="0.25">
      <c r="W5715" s="287"/>
    </row>
    <row r="5716" spans="23:23" x14ac:dyDescent="0.25">
      <c r="W5716" s="287"/>
    </row>
    <row r="5717" spans="23:23" x14ac:dyDescent="0.25">
      <c r="W5717" s="287"/>
    </row>
    <row r="5718" spans="23:23" x14ac:dyDescent="0.25">
      <c r="W5718" s="287"/>
    </row>
    <row r="5719" spans="23:23" x14ac:dyDescent="0.25">
      <c r="W5719" s="287"/>
    </row>
    <row r="5720" spans="23:23" x14ac:dyDescent="0.25">
      <c r="W5720" s="287"/>
    </row>
    <row r="5721" spans="23:23" x14ac:dyDescent="0.25">
      <c r="W5721" s="287"/>
    </row>
    <row r="5722" spans="23:23" x14ac:dyDescent="0.25">
      <c r="W5722" s="287"/>
    </row>
    <row r="5723" spans="23:23" x14ac:dyDescent="0.25">
      <c r="W5723" s="287"/>
    </row>
    <row r="5724" spans="23:23" x14ac:dyDescent="0.25">
      <c r="W5724" s="287"/>
    </row>
    <row r="5725" spans="23:23" x14ac:dyDescent="0.25">
      <c r="W5725" s="287"/>
    </row>
    <row r="5726" spans="23:23" x14ac:dyDescent="0.25">
      <c r="W5726" s="287"/>
    </row>
    <row r="5727" spans="23:23" x14ac:dyDescent="0.25">
      <c r="W5727" s="287"/>
    </row>
    <row r="5728" spans="23:23" x14ac:dyDescent="0.25">
      <c r="W5728" s="287"/>
    </row>
    <row r="5729" spans="23:23" x14ac:dyDescent="0.25">
      <c r="W5729" s="287"/>
    </row>
    <row r="5730" spans="23:23" x14ac:dyDescent="0.25">
      <c r="W5730" s="287"/>
    </row>
    <row r="5731" spans="23:23" x14ac:dyDescent="0.25">
      <c r="W5731" s="287"/>
    </row>
    <row r="5732" spans="23:23" x14ac:dyDescent="0.25">
      <c r="W5732" s="287"/>
    </row>
    <row r="5733" spans="23:23" x14ac:dyDescent="0.25">
      <c r="W5733" s="287"/>
    </row>
    <row r="5734" spans="23:23" x14ac:dyDescent="0.25">
      <c r="W5734" s="287"/>
    </row>
    <row r="5735" spans="23:23" x14ac:dyDescent="0.25">
      <c r="W5735" s="287"/>
    </row>
    <row r="5736" spans="23:23" x14ac:dyDescent="0.25">
      <c r="W5736" s="287"/>
    </row>
    <row r="5737" spans="23:23" x14ac:dyDescent="0.25">
      <c r="W5737" s="287"/>
    </row>
    <row r="5738" spans="23:23" x14ac:dyDescent="0.25">
      <c r="W5738" s="287"/>
    </row>
    <row r="5739" spans="23:23" x14ac:dyDescent="0.25">
      <c r="W5739" s="287"/>
    </row>
    <row r="5740" spans="23:23" x14ac:dyDescent="0.25">
      <c r="W5740" s="287"/>
    </row>
    <row r="5741" spans="23:23" x14ac:dyDescent="0.25">
      <c r="W5741" s="287"/>
    </row>
    <row r="5742" spans="23:23" x14ac:dyDescent="0.25">
      <c r="W5742" s="287"/>
    </row>
    <row r="5743" spans="23:23" x14ac:dyDescent="0.25">
      <c r="W5743" s="287"/>
    </row>
    <row r="5744" spans="23:23" x14ac:dyDescent="0.25">
      <c r="W5744" s="287"/>
    </row>
    <row r="5745" spans="23:23" x14ac:dyDescent="0.25">
      <c r="W5745" s="287"/>
    </row>
    <row r="5746" spans="23:23" x14ac:dyDescent="0.25">
      <c r="W5746" s="287"/>
    </row>
    <row r="5747" spans="23:23" x14ac:dyDescent="0.25">
      <c r="W5747" s="287"/>
    </row>
    <row r="5748" spans="23:23" x14ac:dyDescent="0.25">
      <c r="W5748" s="287"/>
    </row>
    <row r="5749" spans="23:23" x14ac:dyDescent="0.25">
      <c r="W5749" s="287"/>
    </row>
    <row r="5750" spans="23:23" x14ac:dyDescent="0.25">
      <c r="W5750" s="287"/>
    </row>
    <row r="5751" spans="23:23" x14ac:dyDescent="0.25">
      <c r="W5751" s="287"/>
    </row>
    <row r="5752" spans="23:23" x14ac:dyDescent="0.25">
      <c r="W5752" s="287"/>
    </row>
    <row r="5753" spans="23:23" x14ac:dyDescent="0.25">
      <c r="W5753" s="287"/>
    </row>
    <row r="5754" spans="23:23" x14ac:dyDescent="0.25">
      <c r="W5754" s="287"/>
    </row>
    <row r="5755" spans="23:23" x14ac:dyDescent="0.25">
      <c r="W5755" s="287"/>
    </row>
    <row r="5756" spans="23:23" x14ac:dyDescent="0.25">
      <c r="W5756" s="287"/>
    </row>
    <row r="5757" spans="23:23" x14ac:dyDescent="0.25">
      <c r="W5757" s="287"/>
    </row>
    <row r="5758" spans="23:23" x14ac:dyDescent="0.25">
      <c r="W5758" s="287"/>
    </row>
    <row r="5759" spans="23:23" x14ac:dyDescent="0.25">
      <c r="W5759" s="287"/>
    </row>
    <row r="5760" spans="23:23" x14ac:dyDescent="0.25">
      <c r="W5760" s="287"/>
    </row>
    <row r="5761" spans="23:23" x14ac:dyDescent="0.25">
      <c r="W5761" s="287"/>
    </row>
    <row r="5762" spans="23:23" x14ac:dyDescent="0.25">
      <c r="W5762" s="287"/>
    </row>
    <row r="5763" spans="23:23" x14ac:dyDescent="0.25">
      <c r="W5763" s="287"/>
    </row>
    <row r="5764" spans="23:23" x14ac:dyDescent="0.25">
      <c r="W5764" s="287"/>
    </row>
    <row r="5765" spans="23:23" x14ac:dyDescent="0.25">
      <c r="W5765" s="287"/>
    </row>
    <row r="5766" spans="23:23" x14ac:dyDescent="0.25">
      <c r="W5766" s="287"/>
    </row>
    <row r="5767" spans="23:23" x14ac:dyDescent="0.25">
      <c r="W5767" s="287"/>
    </row>
    <row r="5768" spans="23:23" x14ac:dyDescent="0.25">
      <c r="W5768" s="287"/>
    </row>
    <row r="5769" spans="23:23" x14ac:dyDescent="0.25">
      <c r="W5769" s="287"/>
    </row>
    <row r="5770" spans="23:23" x14ac:dyDescent="0.25">
      <c r="W5770" s="287"/>
    </row>
    <row r="5771" spans="23:23" x14ac:dyDescent="0.25">
      <c r="W5771" s="287"/>
    </row>
    <row r="5772" spans="23:23" x14ac:dyDescent="0.25">
      <c r="W5772" s="287"/>
    </row>
    <row r="5773" spans="23:23" x14ac:dyDescent="0.25">
      <c r="W5773" s="287"/>
    </row>
    <row r="5774" spans="23:23" x14ac:dyDescent="0.25">
      <c r="W5774" s="287"/>
    </row>
    <row r="5775" spans="23:23" x14ac:dyDescent="0.25">
      <c r="W5775" s="287"/>
    </row>
    <row r="5776" spans="23:23" x14ac:dyDescent="0.25">
      <c r="W5776" s="287"/>
    </row>
    <row r="5777" spans="23:23" x14ac:dyDescent="0.25">
      <c r="W5777" s="287"/>
    </row>
    <row r="5778" spans="23:23" x14ac:dyDescent="0.25">
      <c r="W5778" s="287"/>
    </row>
    <row r="5779" spans="23:23" x14ac:dyDescent="0.25">
      <c r="W5779" s="287"/>
    </row>
    <row r="5780" spans="23:23" x14ac:dyDescent="0.25">
      <c r="W5780" s="287"/>
    </row>
    <row r="5781" spans="23:23" x14ac:dyDescent="0.25">
      <c r="W5781" s="287"/>
    </row>
    <row r="5782" spans="23:23" x14ac:dyDescent="0.25">
      <c r="W5782" s="287"/>
    </row>
    <row r="5783" spans="23:23" x14ac:dyDescent="0.25">
      <c r="W5783" s="287"/>
    </row>
    <row r="5784" spans="23:23" x14ac:dyDescent="0.25">
      <c r="W5784" s="287"/>
    </row>
    <row r="5785" spans="23:23" x14ac:dyDescent="0.25">
      <c r="W5785" s="287"/>
    </row>
    <row r="5786" spans="23:23" x14ac:dyDescent="0.25">
      <c r="W5786" s="287"/>
    </row>
    <row r="5787" spans="23:23" x14ac:dyDescent="0.25">
      <c r="W5787" s="287"/>
    </row>
    <row r="5788" spans="23:23" x14ac:dyDescent="0.25">
      <c r="W5788" s="287"/>
    </row>
    <row r="5789" spans="23:23" x14ac:dyDescent="0.25">
      <c r="W5789" s="287"/>
    </row>
    <row r="5790" spans="23:23" x14ac:dyDescent="0.25">
      <c r="W5790" s="287"/>
    </row>
    <row r="5791" spans="23:23" x14ac:dyDescent="0.25">
      <c r="W5791" s="287"/>
    </row>
    <row r="5792" spans="23:23" x14ac:dyDescent="0.25">
      <c r="W5792" s="287"/>
    </row>
    <row r="5793" spans="23:23" x14ac:dyDescent="0.25">
      <c r="W5793" s="287"/>
    </row>
    <row r="5794" spans="23:23" x14ac:dyDescent="0.25">
      <c r="W5794" s="287"/>
    </row>
    <row r="5795" spans="23:23" x14ac:dyDescent="0.25">
      <c r="W5795" s="287"/>
    </row>
    <row r="5796" spans="23:23" x14ac:dyDescent="0.25">
      <c r="W5796" s="287"/>
    </row>
    <row r="5797" spans="23:23" x14ac:dyDescent="0.25">
      <c r="W5797" s="287"/>
    </row>
    <row r="5798" spans="23:23" x14ac:dyDescent="0.25">
      <c r="W5798" s="287"/>
    </row>
    <row r="5799" spans="23:23" x14ac:dyDescent="0.25">
      <c r="W5799" s="287"/>
    </row>
    <row r="5800" spans="23:23" x14ac:dyDescent="0.25">
      <c r="W5800" s="287"/>
    </row>
    <row r="5801" spans="23:23" x14ac:dyDescent="0.25">
      <c r="W5801" s="287"/>
    </row>
    <row r="5802" spans="23:23" x14ac:dyDescent="0.25">
      <c r="W5802" s="287"/>
    </row>
    <row r="5803" spans="23:23" x14ac:dyDescent="0.25">
      <c r="W5803" s="287"/>
    </row>
    <row r="5804" spans="23:23" x14ac:dyDescent="0.25">
      <c r="W5804" s="287"/>
    </row>
    <row r="5805" spans="23:23" x14ac:dyDescent="0.25">
      <c r="W5805" s="287"/>
    </row>
    <row r="5806" spans="23:23" x14ac:dyDescent="0.25">
      <c r="W5806" s="287"/>
    </row>
    <row r="5807" spans="23:23" x14ac:dyDescent="0.25">
      <c r="W5807" s="287"/>
    </row>
    <row r="5808" spans="23:23" x14ac:dyDescent="0.25">
      <c r="W5808" s="287"/>
    </row>
    <row r="5809" spans="23:23" x14ac:dyDescent="0.25">
      <c r="W5809" s="287"/>
    </row>
    <row r="5810" spans="23:23" x14ac:dyDescent="0.25">
      <c r="W5810" s="287"/>
    </row>
    <row r="5811" spans="23:23" x14ac:dyDescent="0.25">
      <c r="W5811" s="287"/>
    </row>
    <row r="5812" spans="23:23" x14ac:dyDescent="0.25">
      <c r="W5812" s="287"/>
    </row>
    <row r="5813" spans="23:23" x14ac:dyDescent="0.25">
      <c r="W5813" s="287"/>
    </row>
    <row r="5814" spans="23:23" x14ac:dyDescent="0.25">
      <c r="W5814" s="287"/>
    </row>
    <row r="5815" spans="23:23" x14ac:dyDescent="0.25">
      <c r="W5815" s="287"/>
    </row>
    <row r="5816" spans="23:23" x14ac:dyDescent="0.25">
      <c r="W5816" s="287"/>
    </row>
    <row r="5817" spans="23:23" x14ac:dyDescent="0.25">
      <c r="W5817" s="287"/>
    </row>
    <row r="5818" spans="23:23" x14ac:dyDescent="0.25">
      <c r="W5818" s="287"/>
    </row>
    <row r="5819" spans="23:23" x14ac:dyDescent="0.25">
      <c r="W5819" s="287"/>
    </row>
    <row r="5820" spans="23:23" x14ac:dyDescent="0.25">
      <c r="W5820" s="287"/>
    </row>
    <row r="5821" spans="23:23" x14ac:dyDescent="0.25">
      <c r="W5821" s="287"/>
    </row>
    <row r="5822" spans="23:23" x14ac:dyDescent="0.25">
      <c r="W5822" s="287"/>
    </row>
    <row r="5823" spans="23:23" x14ac:dyDescent="0.25">
      <c r="W5823" s="287"/>
    </row>
    <row r="5824" spans="23:23" x14ac:dyDescent="0.25">
      <c r="W5824" s="287"/>
    </row>
    <row r="5825" spans="23:23" x14ac:dyDescent="0.25">
      <c r="W5825" s="287"/>
    </row>
    <row r="5826" spans="23:23" x14ac:dyDescent="0.25">
      <c r="W5826" s="287"/>
    </row>
    <row r="5827" spans="23:23" x14ac:dyDescent="0.25">
      <c r="W5827" s="287"/>
    </row>
    <row r="5828" spans="23:23" x14ac:dyDescent="0.25">
      <c r="W5828" s="287"/>
    </row>
    <row r="5829" spans="23:23" x14ac:dyDescent="0.25">
      <c r="W5829" s="287"/>
    </row>
    <row r="5830" spans="23:23" x14ac:dyDescent="0.25">
      <c r="W5830" s="287"/>
    </row>
    <row r="5831" spans="23:23" x14ac:dyDescent="0.25">
      <c r="W5831" s="287"/>
    </row>
    <row r="5832" spans="23:23" x14ac:dyDescent="0.25">
      <c r="W5832" s="287"/>
    </row>
    <row r="5833" spans="23:23" x14ac:dyDescent="0.25">
      <c r="W5833" s="287"/>
    </row>
    <row r="5834" spans="23:23" x14ac:dyDescent="0.25">
      <c r="W5834" s="287"/>
    </row>
    <row r="5835" spans="23:23" x14ac:dyDescent="0.25">
      <c r="W5835" s="287"/>
    </row>
    <row r="5836" spans="23:23" x14ac:dyDescent="0.25">
      <c r="W5836" s="287"/>
    </row>
    <row r="5837" spans="23:23" x14ac:dyDescent="0.25">
      <c r="W5837" s="287"/>
    </row>
    <row r="5838" spans="23:23" x14ac:dyDescent="0.25">
      <c r="W5838" s="287"/>
    </row>
    <row r="5839" spans="23:23" x14ac:dyDescent="0.25">
      <c r="W5839" s="287"/>
    </row>
    <row r="5840" spans="23:23" x14ac:dyDescent="0.25">
      <c r="W5840" s="287"/>
    </row>
    <row r="5841" spans="23:23" x14ac:dyDescent="0.25">
      <c r="W5841" s="287"/>
    </row>
    <row r="5842" spans="23:23" x14ac:dyDescent="0.25">
      <c r="W5842" s="287"/>
    </row>
    <row r="5843" spans="23:23" x14ac:dyDescent="0.25">
      <c r="W5843" s="287"/>
    </row>
    <row r="5844" spans="23:23" x14ac:dyDescent="0.25">
      <c r="W5844" s="287"/>
    </row>
    <row r="5845" spans="23:23" x14ac:dyDescent="0.25">
      <c r="W5845" s="287"/>
    </row>
    <row r="5846" spans="23:23" x14ac:dyDescent="0.25">
      <c r="W5846" s="287"/>
    </row>
    <row r="5847" spans="23:23" x14ac:dyDescent="0.25">
      <c r="W5847" s="287"/>
    </row>
    <row r="5848" spans="23:23" x14ac:dyDescent="0.25">
      <c r="W5848" s="287"/>
    </row>
    <row r="5849" spans="23:23" x14ac:dyDescent="0.25">
      <c r="W5849" s="287"/>
    </row>
    <row r="5850" spans="23:23" x14ac:dyDescent="0.25">
      <c r="W5850" s="287"/>
    </row>
    <row r="5851" spans="23:23" x14ac:dyDescent="0.25">
      <c r="W5851" s="287"/>
    </row>
    <row r="5852" spans="23:23" x14ac:dyDescent="0.25">
      <c r="W5852" s="287"/>
    </row>
    <row r="5853" spans="23:23" x14ac:dyDescent="0.25">
      <c r="W5853" s="287"/>
    </row>
    <row r="5854" spans="23:23" x14ac:dyDescent="0.25">
      <c r="W5854" s="287"/>
    </row>
    <row r="5855" spans="23:23" x14ac:dyDescent="0.25">
      <c r="W5855" s="287"/>
    </row>
    <row r="5856" spans="23:23" x14ac:dyDescent="0.25">
      <c r="W5856" s="287"/>
    </row>
    <row r="5857" spans="23:23" x14ac:dyDescent="0.25">
      <c r="W5857" s="287"/>
    </row>
    <row r="5858" spans="23:23" x14ac:dyDescent="0.25">
      <c r="W5858" s="287"/>
    </row>
    <row r="5859" spans="23:23" x14ac:dyDescent="0.25">
      <c r="W5859" s="287"/>
    </row>
    <row r="5860" spans="23:23" x14ac:dyDescent="0.25">
      <c r="W5860" s="287"/>
    </row>
    <row r="5861" spans="23:23" x14ac:dyDescent="0.25">
      <c r="W5861" s="287"/>
    </row>
    <row r="5862" spans="23:23" x14ac:dyDescent="0.25">
      <c r="W5862" s="287"/>
    </row>
    <row r="5863" spans="23:23" x14ac:dyDescent="0.25">
      <c r="W5863" s="287"/>
    </row>
    <row r="5864" spans="23:23" x14ac:dyDescent="0.25">
      <c r="W5864" s="287"/>
    </row>
    <row r="5865" spans="23:23" x14ac:dyDescent="0.25">
      <c r="W5865" s="287"/>
    </row>
    <row r="5866" spans="23:23" x14ac:dyDescent="0.25">
      <c r="W5866" s="287"/>
    </row>
    <row r="5867" spans="23:23" x14ac:dyDescent="0.25">
      <c r="W5867" s="287"/>
    </row>
    <row r="5868" spans="23:23" x14ac:dyDescent="0.25">
      <c r="W5868" s="287"/>
    </row>
    <row r="5869" spans="23:23" x14ac:dyDescent="0.25">
      <c r="W5869" s="287"/>
    </row>
    <row r="5870" spans="23:23" x14ac:dyDescent="0.25">
      <c r="W5870" s="287"/>
    </row>
    <row r="5871" spans="23:23" x14ac:dyDescent="0.25">
      <c r="W5871" s="287"/>
    </row>
    <row r="5872" spans="23:23" x14ac:dyDescent="0.25">
      <c r="W5872" s="287"/>
    </row>
    <row r="5873" spans="23:23" x14ac:dyDescent="0.25">
      <c r="W5873" s="287"/>
    </row>
    <row r="5874" spans="23:23" x14ac:dyDescent="0.25">
      <c r="W5874" s="287"/>
    </row>
    <row r="5875" spans="23:23" x14ac:dyDescent="0.25">
      <c r="W5875" s="287"/>
    </row>
    <row r="5876" spans="23:23" x14ac:dyDescent="0.25">
      <c r="W5876" s="287"/>
    </row>
    <row r="5877" spans="23:23" x14ac:dyDescent="0.25">
      <c r="W5877" s="287"/>
    </row>
    <row r="5878" spans="23:23" x14ac:dyDescent="0.25">
      <c r="W5878" s="287"/>
    </row>
    <row r="5879" spans="23:23" x14ac:dyDescent="0.25">
      <c r="W5879" s="287"/>
    </row>
    <row r="5880" spans="23:23" x14ac:dyDescent="0.25">
      <c r="W5880" s="287"/>
    </row>
    <row r="5881" spans="23:23" x14ac:dyDescent="0.25">
      <c r="W5881" s="287"/>
    </row>
    <row r="5882" spans="23:23" x14ac:dyDescent="0.25">
      <c r="W5882" s="287"/>
    </row>
    <row r="5883" spans="23:23" x14ac:dyDescent="0.25">
      <c r="W5883" s="287"/>
    </row>
    <row r="5884" spans="23:23" x14ac:dyDescent="0.25">
      <c r="W5884" s="287"/>
    </row>
    <row r="5885" spans="23:23" x14ac:dyDescent="0.25">
      <c r="W5885" s="287"/>
    </row>
    <row r="5886" spans="23:23" x14ac:dyDescent="0.25">
      <c r="W5886" s="287"/>
    </row>
    <row r="5887" spans="23:23" x14ac:dyDescent="0.25">
      <c r="W5887" s="287"/>
    </row>
    <row r="5888" spans="23:23" x14ac:dyDescent="0.25">
      <c r="W5888" s="287"/>
    </row>
    <row r="5889" spans="23:23" x14ac:dyDescent="0.25">
      <c r="W5889" s="287"/>
    </row>
    <row r="5890" spans="23:23" x14ac:dyDescent="0.25">
      <c r="W5890" s="287"/>
    </row>
    <row r="5891" spans="23:23" x14ac:dyDescent="0.25">
      <c r="W5891" s="287"/>
    </row>
    <row r="5892" spans="23:23" x14ac:dyDescent="0.25">
      <c r="W5892" s="287"/>
    </row>
    <row r="5893" spans="23:23" x14ac:dyDescent="0.25">
      <c r="W5893" s="287"/>
    </row>
    <row r="5894" spans="23:23" x14ac:dyDescent="0.25">
      <c r="W5894" s="287"/>
    </row>
    <row r="5895" spans="23:23" x14ac:dyDescent="0.25">
      <c r="W5895" s="287"/>
    </row>
    <row r="5896" spans="23:23" x14ac:dyDescent="0.25">
      <c r="W5896" s="287"/>
    </row>
    <row r="5897" spans="23:23" x14ac:dyDescent="0.25">
      <c r="W5897" s="287"/>
    </row>
    <row r="5898" spans="23:23" x14ac:dyDescent="0.25">
      <c r="W5898" s="287"/>
    </row>
    <row r="5899" spans="23:23" x14ac:dyDescent="0.25">
      <c r="W5899" s="287"/>
    </row>
    <row r="5900" spans="23:23" x14ac:dyDescent="0.25">
      <c r="W5900" s="287"/>
    </row>
    <row r="5901" spans="23:23" x14ac:dyDescent="0.25">
      <c r="W5901" s="287"/>
    </row>
    <row r="5902" spans="23:23" x14ac:dyDescent="0.25">
      <c r="W5902" s="287"/>
    </row>
    <row r="5903" spans="23:23" x14ac:dyDescent="0.25">
      <c r="W5903" s="287"/>
    </row>
    <row r="5904" spans="23:23" x14ac:dyDescent="0.25">
      <c r="W5904" s="287"/>
    </row>
    <row r="5905" spans="23:23" x14ac:dyDescent="0.25">
      <c r="W5905" s="287"/>
    </row>
    <row r="5906" spans="23:23" x14ac:dyDescent="0.25">
      <c r="W5906" s="287"/>
    </row>
    <row r="5907" spans="23:23" x14ac:dyDescent="0.25">
      <c r="W5907" s="287"/>
    </row>
    <row r="5908" spans="23:23" x14ac:dyDescent="0.25">
      <c r="W5908" s="287"/>
    </row>
    <row r="5909" spans="23:23" x14ac:dyDescent="0.25">
      <c r="W5909" s="287"/>
    </row>
    <row r="5910" spans="23:23" x14ac:dyDescent="0.25">
      <c r="W5910" s="287"/>
    </row>
    <row r="5911" spans="23:23" x14ac:dyDescent="0.25">
      <c r="W5911" s="287"/>
    </row>
    <row r="5912" spans="23:23" x14ac:dyDescent="0.25">
      <c r="W5912" s="287"/>
    </row>
    <row r="5913" spans="23:23" x14ac:dyDescent="0.25">
      <c r="W5913" s="287"/>
    </row>
    <row r="5914" spans="23:23" x14ac:dyDescent="0.25">
      <c r="W5914" s="287"/>
    </row>
    <row r="5915" spans="23:23" x14ac:dyDescent="0.25">
      <c r="W5915" s="287"/>
    </row>
    <row r="5916" spans="23:23" x14ac:dyDescent="0.25">
      <c r="W5916" s="287"/>
    </row>
    <row r="5917" spans="23:23" x14ac:dyDescent="0.25">
      <c r="W5917" s="287"/>
    </row>
    <row r="5918" spans="23:23" x14ac:dyDescent="0.25">
      <c r="W5918" s="287"/>
    </row>
    <row r="5919" spans="23:23" x14ac:dyDescent="0.25">
      <c r="W5919" s="287"/>
    </row>
    <row r="5920" spans="23:23" x14ac:dyDescent="0.25">
      <c r="W5920" s="287"/>
    </row>
    <row r="5921" spans="23:23" x14ac:dyDescent="0.25">
      <c r="W5921" s="287"/>
    </row>
    <row r="5922" spans="23:23" x14ac:dyDescent="0.25">
      <c r="W5922" s="287"/>
    </row>
    <row r="5923" spans="23:23" x14ac:dyDescent="0.25">
      <c r="W5923" s="287"/>
    </row>
    <row r="5924" spans="23:23" x14ac:dyDescent="0.25">
      <c r="W5924" s="287"/>
    </row>
    <row r="5925" spans="23:23" x14ac:dyDescent="0.25">
      <c r="W5925" s="287"/>
    </row>
    <row r="5926" spans="23:23" x14ac:dyDescent="0.25">
      <c r="W5926" s="287"/>
    </row>
    <row r="5927" spans="23:23" x14ac:dyDescent="0.25">
      <c r="W5927" s="287"/>
    </row>
    <row r="5928" spans="23:23" x14ac:dyDescent="0.25">
      <c r="W5928" s="287"/>
    </row>
    <row r="5929" spans="23:23" x14ac:dyDescent="0.25">
      <c r="W5929" s="287"/>
    </row>
    <row r="5930" spans="23:23" x14ac:dyDescent="0.25">
      <c r="W5930" s="287"/>
    </row>
    <row r="5931" spans="23:23" x14ac:dyDescent="0.25">
      <c r="W5931" s="287"/>
    </row>
    <row r="5932" spans="23:23" x14ac:dyDescent="0.25">
      <c r="W5932" s="287"/>
    </row>
    <row r="5933" spans="23:23" x14ac:dyDescent="0.25">
      <c r="W5933" s="287"/>
    </row>
    <row r="5934" spans="23:23" x14ac:dyDescent="0.25">
      <c r="W5934" s="287"/>
    </row>
    <row r="5935" spans="23:23" x14ac:dyDescent="0.25">
      <c r="W5935" s="287"/>
    </row>
    <row r="5936" spans="23:23" x14ac:dyDescent="0.25">
      <c r="W5936" s="287"/>
    </row>
    <row r="5937" spans="23:23" x14ac:dyDescent="0.25">
      <c r="W5937" s="287"/>
    </row>
    <row r="5938" spans="23:23" x14ac:dyDescent="0.25">
      <c r="W5938" s="287"/>
    </row>
    <row r="5939" spans="23:23" x14ac:dyDescent="0.25">
      <c r="W5939" s="287"/>
    </row>
    <row r="5940" spans="23:23" x14ac:dyDescent="0.25">
      <c r="W5940" s="287"/>
    </row>
    <row r="5941" spans="23:23" x14ac:dyDescent="0.25">
      <c r="W5941" s="287"/>
    </row>
    <row r="5942" spans="23:23" x14ac:dyDescent="0.25">
      <c r="W5942" s="287"/>
    </row>
    <row r="5943" spans="23:23" x14ac:dyDescent="0.25">
      <c r="W5943" s="287"/>
    </row>
    <row r="5944" spans="23:23" x14ac:dyDescent="0.25">
      <c r="W5944" s="287"/>
    </row>
    <row r="5945" spans="23:23" x14ac:dyDescent="0.25">
      <c r="W5945" s="287"/>
    </row>
    <row r="5946" spans="23:23" x14ac:dyDescent="0.25">
      <c r="W5946" s="287"/>
    </row>
    <row r="5947" spans="23:23" x14ac:dyDescent="0.25">
      <c r="W5947" s="287"/>
    </row>
    <row r="5948" spans="23:23" x14ac:dyDescent="0.25">
      <c r="W5948" s="287"/>
    </row>
    <row r="5949" spans="23:23" x14ac:dyDescent="0.25">
      <c r="W5949" s="287"/>
    </row>
    <row r="5950" spans="23:23" x14ac:dyDescent="0.25">
      <c r="W5950" s="287"/>
    </row>
    <row r="5951" spans="23:23" x14ac:dyDescent="0.25">
      <c r="W5951" s="287"/>
    </row>
    <row r="5952" spans="23:23" x14ac:dyDescent="0.25">
      <c r="W5952" s="287"/>
    </row>
    <row r="5953" spans="23:23" x14ac:dyDescent="0.25">
      <c r="W5953" s="287"/>
    </row>
    <row r="5954" spans="23:23" x14ac:dyDescent="0.25">
      <c r="W5954" s="287"/>
    </row>
    <row r="5955" spans="23:23" x14ac:dyDescent="0.25">
      <c r="W5955" s="287"/>
    </row>
    <row r="5956" spans="23:23" x14ac:dyDescent="0.25">
      <c r="W5956" s="287"/>
    </row>
    <row r="5957" spans="23:23" x14ac:dyDescent="0.25">
      <c r="W5957" s="287"/>
    </row>
    <row r="5958" spans="23:23" x14ac:dyDescent="0.25">
      <c r="W5958" s="287"/>
    </row>
    <row r="5959" spans="23:23" x14ac:dyDescent="0.25">
      <c r="W5959" s="287"/>
    </row>
    <row r="5960" spans="23:23" x14ac:dyDescent="0.25">
      <c r="W5960" s="287"/>
    </row>
    <row r="5961" spans="23:23" x14ac:dyDescent="0.25">
      <c r="W5961" s="287"/>
    </row>
    <row r="5962" spans="23:23" x14ac:dyDescent="0.25">
      <c r="W5962" s="287"/>
    </row>
    <row r="5963" spans="23:23" x14ac:dyDescent="0.25">
      <c r="W5963" s="287"/>
    </row>
    <row r="5964" spans="23:23" x14ac:dyDescent="0.25">
      <c r="W5964" s="287"/>
    </row>
    <row r="5965" spans="23:23" x14ac:dyDescent="0.25">
      <c r="W5965" s="287"/>
    </row>
    <row r="5966" spans="23:23" x14ac:dyDescent="0.25">
      <c r="W5966" s="287"/>
    </row>
    <row r="5967" spans="23:23" x14ac:dyDescent="0.25">
      <c r="W5967" s="287"/>
    </row>
    <row r="5968" spans="23:23" x14ac:dyDescent="0.25">
      <c r="W5968" s="287"/>
    </row>
    <row r="5969" spans="23:23" x14ac:dyDescent="0.25">
      <c r="W5969" s="287"/>
    </row>
    <row r="5970" spans="23:23" x14ac:dyDescent="0.25">
      <c r="W5970" s="287"/>
    </row>
    <row r="5971" spans="23:23" x14ac:dyDescent="0.25">
      <c r="W5971" s="287"/>
    </row>
    <row r="5972" spans="23:23" x14ac:dyDescent="0.25">
      <c r="W5972" s="287"/>
    </row>
    <row r="5973" spans="23:23" x14ac:dyDescent="0.25">
      <c r="W5973" s="287"/>
    </row>
    <row r="5974" spans="23:23" x14ac:dyDescent="0.25">
      <c r="W5974" s="287"/>
    </row>
    <row r="5975" spans="23:23" x14ac:dyDescent="0.25">
      <c r="W5975" s="287"/>
    </row>
    <row r="5976" spans="23:23" x14ac:dyDescent="0.25">
      <c r="W5976" s="287"/>
    </row>
    <row r="5977" spans="23:23" x14ac:dyDescent="0.25">
      <c r="W5977" s="287"/>
    </row>
    <row r="5978" spans="23:23" x14ac:dyDescent="0.25">
      <c r="W5978" s="287"/>
    </row>
    <row r="5979" spans="23:23" x14ac:dyDescent="0.25">
      <c r="W5979" s="287"/>
    </row>
    <row r="5980" spans="23:23" x14ac:dyDescent="0.25">
      <c r="W5980" s="287"/>
    </row>
    <row r="5981" spans="23:23" x14ac:dyDescent="0.25">
      <c r="W5981" s="287"/>
    </row>
    <row r="5982" spans="23:23" x14ac:dyDescent="0.25">
      <c r="W5982" s="287"/>
    </row>
    <row r="5983" spans="23:23" x14ac:dyDescent="0.25">
      <c r="W5983" s="287"/>
    </row>
    <row r="5984" spans="23:23" x14ac:dyDescent="0.25">
      <c r="W5984" s="287"/>
    </row>
    <row r="5985" spans="23:23" x14ac:dyDescent="0.25">
      <c r="W5985" s="287"/>
    </row>
    <row r="5986" spans="23:23" x14ac:dyDescent="0.25">
      <c r="W5986" s="287"/>
    </row>
    <row r="5987" spans="23:23" x14ac:dyDescent="0.25">
      <c r="W5987" s="287"/>
    </row>
    <row r="5988" spans="23:23" x14ac:dyDescent="0.25">
      <c r="W5988" s="287"/>
    </row>
    <row r="5989" spans="23:23" x14ac:dyDescent="0.25">
      <c r="W5989" s="287"/>
    </row>
    <row r="5990" spans="23:23" x14ac:dyDescent="0.25">
      <c r="W5990" s="287"/>
    </row>
    <row r="5991" spans="23:23" x14ac:dyDescent="0.25">
      <c r="W5991" s="287"/>
    </row>
    <row r="5992" spans="23:23" x14ac:dyDescent="0.25">
      <c r="W5992" s="287"/>
    </row>
    <row r="5993" spans="23:23" x14ac:dyDescent="0.25">
      <c r="W5993" s="287"/>
    </row>
    <row r="5994" spans="23:23" x14ac:dyDescent="0.25">
      <c r="W5994" s="287"/>
    </row>
    <row r="5995" spans="23:23" x14ac:dyDescent="0.25">
      <c r="W5995" s="287"/>
    </row>
    <row r="5996" spans="23:23" x14ac:dyDescent="0.25">
      <c r="W5996" s="287"/>
    </row>
    <row r="5997" spans="23:23" x14ac:dyDescent="0.25">
      <c r="W5997" s="287"/>
    </row>
    <row r="5998" spans="23:23" x14ac:dyDescent="0.25">
      <c r="W5998" s="287"/>
    </row>
    <row r="5999" spans="23:23" x14ac:dyDescent="0.25">
      <c r="W5999" s="287"/>
    </row>
    <row r="6000" spans="23:23" x14ac:dyDescent="0.25">
      <c r="W6000" s="287"/>
    </row>
    <row r="6001" spans="23:23" x14ac:dyDescent="0.25">
      <c r="W6001" s="287"/>
    </row>
    <row r="6002" spans="23:23" x14ac:dyDescent="0.25">
      <c r="W6002" s="287"/>
    </row>
    <row r="6003" spans="23:23" x14ac:dyDescent="0.25">
      <c r="W6003" s="287"/>
    </row>
    <row r="6004" spans="23:23" x14ac:dyDescent="0.25">
      <c r="W6004" s="287"/>
    </row>
    <row r="6005" spans="23:23" x14ac:dyDescent="0.25">
      <c r="W6005" s="287"/>
    </row>
    <row r="6006" spans="23:23" x14ac:dyDescent="0.25">
      <c r="W6006" s="287"/>
    </row>
    <row r="6007" spans="23:23" x14ac:dyDescent="0.25">
      <c r="W6007" s="287"/>
    </row>
    <row r="6008" spans="23:23" x14ac:dyDescent="0.25">
      <c r="W6008" s="287"/>
    </row>
    <row r="6009" spans="23:23" x14ac:dyDescent="0.25">
      <c r="W6009" s="287"/>
    </row>
    <row r="6010" spans="23:23" x14ac:dyDescent="0.25">
      <c r="W6010" s="287"/>
    </row>
    <row r="6011" spans="23:23" x14ac:dyDescent="0.25">
      <c r="W6011" s="287"/>
    </row>
    <row r="6012" spans="23:23" x14ac:dyDescent="0.25">
      <c r="W6012" s="287"/>
    </row>
    <row r="6013" spans="23:23" x14ac:dyDescent="0.25">
      <c r="W6013" s="287"/>
    </row>
    <row r="6014" spans="23:23" x14ac:dyDescent="0.25">
      <c r="W6014" s="287"/>
    </row>
    <row r="6015" spans="23:23" x14ac:dyDescent="0.25">
      <c r="W6015" s="287"/>
    </row>
    <row r="6016" spans="23:23" x14ac:dyDescent="0.25">
      <c r="W6016" s="287"/>
    </row>
    <row r="6017" spans="23:23" x14ac:dyDescent="0.25">
      <c r="W6017" s="287"/>
    </row>
    <row r="6018" spans="23:23" x14ac:dyDescent="0.25">
      <c r="W6018" s="287"/>
    </row>
    <row r="6019" spans="23:23" x14ac:dyDescent="0.25">
      <c r="W6019" s="287"/>
    </row>
    <row r="6020" spans="23:23" x14ac:dyDescent="0.25">
      <c r="W6020" s="287"/>
    </row>
    <row r="6021" spans="23:23" x14ac:dyDescent="0.25">
      <c r="W6021" s="287"/>
    </row>
    <row r="6022" spans="23:23" x14ac:dyDescent="0.25">
      <c r="W6022" s="287"/>
    </row>
    <row r="6023" spans="23:23" x14ac:dyDescent="0.25">
      <c r="W6023" s="287"/>
    </row>
    <row r="6024" spans="23:23" x14ac:dyDescent="0.25">
      <c r="W6024" s="287"/>
    </row>
    <row r="6025" spans="23:23" x14ac:dyDescent="0.25">
      <c r="W6025" s="287"/>
    </row>
    <row r="6026" spans="23:23" x14ac:dyDescent="0.25">
      <c r="W6026" s="287"/>
    </row>
    <row r="6027" spans="23:23" x14ac:dyDescent="0.25">
      <c r="W6027" s="287"/>
    </row>
    <row r="6028" spans="23:23" x14ac:dyDescent="0.25">
      <c r="W6028" s="287"/>
    </row>
    <row r="6029" spans="23:23" x14ac:dyDescent="0.25">
      <c r="W6029" s="287"/>
    </row>
    <row r="6030" spans="23:23" x14ac:dyDescent="0.25">
      <c r="W6030" s="287"/>
    </row>
    <row r="6031" spans="23:23" x14ac:dyDescent="0.25">
      <c r="W6031" s="287"/>
    </row>
    <row r="6032" spans="23:23" x14ac:dyDescent="0.25">
      <c r="W6032" s="287"/>
    </row>
    <row r="6033" spans="23:23" x14ac:dyDescent="0.25">
      <c r="W6033" s="287"/>
    </row>
    <row r="6034" spans="23:23" x14ac:dyDescent="0.25">
      <c r="W6034" s="287"/>
    </row>
    <row r="6035" spans="23:23" x14ac:dyDescent="0.25">
      <c r="W6035" s="287"/>
    </row>
    <row r="6036" spans="23:23" x14ac:dyDescent="0.25">
      <c r="W6036" s="287"/>
    </row>
    <row r="6037" spans="23:23" x14ac:dyDescent="0.25">
      <c r="W6037" s="287"/>
    </row>
    <row r="6038" spans="23:23" x14ac:dyDescent="0.25">
      <c r="W6038" s="287"/>
    </row>
    <row r="6039" spans="23:23" x14ac:dyDescent="0.25">
      <c r="W6039" s="287"/>
    </row>
    <row r="6040" spans="23:23" x14ac:dyDescent="0.25">
      <c r="W6040" s="287"/>
    </row>
    <row r="6041" spans="23:23" x14ac:dyDescent="0.25">
      <c r="W6041" s="287"/>
    </row>
    <row r="6042" spans="23:23" x14ac:dyDescent="0.25">
      <c r="W6042" s="287"/>
    </row>
    <row r="6043" spans="23:23" x14ac:dyDescent="0.25">
      <c r="W6043" s="287"/>
    </row>
    <row r="6044" spans="23:23" x14ac:dyDescent="0.25">
      <c r="W6044" s="287"/>
    </row>
    <row r="6045" spans="23:23" x14ac:dyDescent="0.25">
      <c r="W6045" s="287"/>
    </row>
    <row r="6046" spans="23:23" x14ac:dyDescent="0.25">
      <c r="W6046" s="287"/>
    </row>
    <row r="6047" spans="23:23" x14ac:dyDescent="0.25">
      <c r="W6047" s="287"/>
    </row>
    <row r="6048" spans="23:23" x14ac:dyDescent="0.25">
      <c r="W6048" s="287"/>
    </row>
    <row r="6049" spans="23:23" x14ac:dyDescent="0.25">
      <c r="W6049" s="287"/>
    </row>
    <row r="6050" spans="23:23" x14ac:dyDescent="0.25">
      <c r="W6050" s="287"/>
    </row>
    <row r="6051" spans="23:23" x14ac:dyDescent="0.25">
      <c r="W6051" s="287"/>
    </row>
    <row r="6052" spans="23:23" x14ac:dyDescent="0.25">
      <c r="W6052" s="287"/>
    </row>
    <row r="6053" spans="23:23" x14ac:dyDescent="0.25">
      <c r="W6053" s="287"/>
    </row>
    <row r="6054" spans="23:23" x14ac:dyDescent="0.25">
      <c r="W6054" s="287"/>
    </row>
    <row r="6055" spans="23:23" x14ac:dyDescent="0.25">
      <c r="W6055" s="287"/>
    </row>
    <row r="6056" spans="23:23" x14ac:dyDescent="0.25">
      <c r="W6056" s="287"/>
    </row>
    <row r="6057" spans="23:23" x14ac:dyDescent="0.25">
      <c r="W6057" s="287"/>
    </row>
    <row r="6058" spans="23:23" x14ac:dyDescent="0.25">
      <c r="W6058" s="287"/>
    </row>
    <row r="6059" spans="23:23" x14ac:dyDescent="0.25">
      <c r="W6059" s="287"/>
    </row>
    <row r="6060" spans="23:23" x14ac:dyDescent="0.25">
      <c r="W6060" s="287"/>
    </row>
    <row r="6061" spans="23:23" x14ac:dyDescent="0.25">
      <c r="W6061" s="287"/>
    </row>
    <row r="6062" spans="23:23" x14ac:dyDescent="0.25">
      <c r="W6062" s="287"/>
    </row>
    <row r="6063" spans="23:23" x14ac:dyDescent="0.25">
      <c r="W6063" s="287"/>
    </row>
    <row r="6064" spans="23:23" x14ac:dyDescent="0.25">
      <c r="W6064" s="287"/>
    </row>
    <row r="6065" spans="23:23" x14ac:dyDescent="0.25">
      <c r="W6065" s="287"/>
    </row>
    <row r="6066" spans="23:23" x14ac:dyDescent="0.25">
      <c r="W6066" s="287"/>
    </row>
    <row r="6067" spans="23:23" x14ac:dyDescent="0.25">
      <c r="W6067" s="287"/>
    </row>
    <row r="6068" spans="23:23" x14ac:dyDescent="0.25">
      <c r="W6068" s="287"/>
    </row>
    <row r="6069" spans="23:23" x14ac:dyDescent="0.25">
      <c r="W6069" s="287"/>
    </row>
    <row r="6070" spans="23:23" x14ac:dyDescent="0.25">
      <c r="W6070" s="287"/>
    </row>
    <row r="6071" spans="23:23" x14ac:dyDescent="0.25">
      <c r="W6071" s="287"/>
    </row>
    <row r="6072" spans="23:23" x14ac:dyDescent="0.25">
      <c r="W6072" s="287"/>
    </row>
    <row r="6073" spans="23:23" x14ac:dyDescent="0.25">
      <c r="W6073" s="287"/>
    </row>
    <row r="6074" spans="23:23" x14ac:dyDescent="0.25">
      <c r="W6074" s="287"/>
    </row>
    <row r="6075" spans="23:23" x14ac:dyDescent="0.25">
      <c r="W6075" s="287"/>
    </row>
    <row r="6076" spans="23:23" x14ac:dyDescent="0.25">
      <c r="W6076" s="287"/>
    </row>
    <row r="6077" spans="23:23" x14ac:dyDescent="0.25">
      <c r="W6077" s="287"/>
    </row>
    <row r="6078" spans="23:23" x14ac:dyDescent="0.25">
      <c r="W6078" s="287"/>
    </row>
    <row r="6079" spans="23:23" x14ac:dyDescent="0.25">
      <c r="W6079" s="287"/>
    </row>
    <row r="6080" spans="23:23" x14ac:dyDescent="0.25">
      <c r="W6080" s="287"/>
    </row>
    <row r="6081" spans="23:23" x14ac:dyDescent="0.25">
      <c r="W6081" s="287"/>
    </row>
    <row r="6082" spans="23:23" x14ac:dyDescent="0.25">
      <c r="W6082" s="287"/>
    </row>
    <row r="6083" spans="23:23" x14ac:dyDescent="0.25">
      <c r="W6083" s="287"/>
    </row>
    <row r="6084" spans="23:23" x14ac:dyDescent="0.25">
      <c r="W6084" s="287"/>
    </row>
    <row r="6085" spans="23:23" x14ac:dyDescent="0.25">
      <c r="W6085" s="287"/>
    </row>
    <row r="6086" spans="23:23" x14ac:dyDescent="0.25">
      <c r="W6086" s="287"/>
    </row>
    <row r="6087" spans="23:23" x14ac:dyDescent="0.25">
      <c r="W6087" s="287"/>
    </row>
    <row r="6088" spans="23:23" x14ac:dyDescent="0.25">
      <c r="W6088" s="287"/>
    </row>
    <row r="6089" spans="23:23" x14ac:dyDescent="0.25">
      <c r="W6089" s="287"/>
    </row>
    <row r="6090" spans="23:23" x14ac:dyDescent="0.25">
      <c r="W6090" s="287"/>
    </row>
    <row r="6091" spans="23:23" x14ac:dyDescent="0.25">
      <c r="W6091" s="287"/>
    </row>
    <row r="6092" spans="23:23" x14ac:dyDescent="0.25">
      <c r="W6092" s="287"/>
    </row>
    <row r="6093" spans="23:23" x14ac:dyDescent="0.25">
      <c r="W6093" s="287"/>
    </row>
    <row r="6094" spans="23:23" x14ac:dyDescent="0.25">
      <c r="W6094" s="287"/>
    </row>
    <row r="6095" spans="23:23" x14ac:dyDescent="0.25">
      <c r="W6095" s="287"/>
    </row>
    <row r="6096" spans="23:23" x14ac:dyDescent="0.25">
      <c r="W6096" s="287"/>
    </row>
    <row r="6097" spans="23:23" x14ac:dyDescent="0.25">
      <c r="W6097" s="287"/>
    </row>
    <row r="6098" spans="23:23" x14ac:dyDescent="0.25">
      <c r="W6098" s="287"/>
    </row>
    <row r="6099" spans="23:23" x14ac:dyDescent="0.25">
      <c r="W6099" s="287"/>
    </row>
    <row r="6100" spans="23:23" x14ac:dyDescent="0.25">
      <c r="W6100" s="287"/>
    </row>
    <row r="6101" spans="23:23" x14ac:dyDescent="0.25">
      <c r="W6101" s="287"/>
    </row>
    <row r="6102" spans="23:23" x14ac:dyDescent="0.25">
      <c r="W6102" s="287"/>
    </row>
    <row r="6103" spans="23:23" x14ac:dyDescent="0.25">
      <c r="W6103" s="287"/>
    </row>
    <row r="6104" spans="23:23" x14ac:dyDescent="0.25">
      <c r="W6104" s="287"/>
    </row>
    <row r="6105" spans="23:23" x14ac:dyDescent="0.25">
      <c r="W6105" s="287"/>
    </row>
    <row r="6106" spans="23:23" x14ac:dyDescent="0.25">
      <c r="W6106" s="287"/>
    </row>
    <row r="6107" spans="23:23" x14ac:dyDescent="0.25">
      <c r="W6107" s="287"/>
    </row>
    <row r="6108" spans="23:23" x14ac:dyDescent="0.25">
      <c r="W6108" s="287"/>
    </row>
    <row r="6109" spans="23:23" x14ac:dyDescent="0.25">
      <c r="W6109" s="287"/>
    </row>
    <row r="6110" spans="23:23" x14ac:dyDescent="0.25">
      <c r="W6110" s="287"/>
    </row>
    <row r="6111" spans="23:23" x14ac:dyDescent="0.25">
      <c r="W6111" s="287"/>
    </row>
    <row r="6112" spans="23:23" x14ac:dyDescent="0.25">
      <c r="W6112" s="287"/>
    </row>
    <row r="6113" spans="23:23" x14ac:dyDescent="0.25">
      <c r="W6113" s="287"/>
    </row>
    <row r="6114" spans="23:23" x14ac:dyDescent="0.25">
      <c r="W6114" s="287"/>
    </row>
    <row r="6115" spans="23:23" x14ac:dyDescent="0.25">
      <c r="W6115" s="287"/>
    </row>
    <row r="6116" spans="23:23" x14ac:dyDescent="0.25">
      <c r="W6116" s="287"/>
    </row>
    <row r="6117" spans="23:23" x14ac:dyDescent="0.25">
      <c r="W6117" s="287"/>
    </row>
    <row r="6118" spans="23:23" x14ac:dyDescent="0.25">
      <c r="W6118" s="287"/>
    </row>
    <row r="6119" spans="23:23" x14ac:dyDescent="0.25">
      <c r="W6119" s="287"/>
    </row>
    <row r="6120" spans="23:23" x14ac:dyDescent="0.25">
      <c r="W6120" s="287"/>
    </row>
    <row r="6121" spans="23:23" x14ac:dyDescent="0.25">
      <c r="W6121" s="287"/>
    </row>
    <row r="6122" spans="23:23" x14ac:dyDescent="0.25">
      <c r="W6122" s="287"/>
    </row>
    <row r="6123" spans="23:23" x14ac:dyDescent="0.25">
      <c r="W6123" s="287"/>
    </row>
    <row r="6124" spans="23:23" x14ac:dyDescent="0.25">
      <c r="W6124" s="287"/>
    </row>
    <row r="6125" spans="23:23" x14ac:dyDescent="0.25">
      <c r="W6125" s="287"/>
    </row>
    <row r="6126" spans="23:23" x14ac:dyDescent="0.25">
      <c r="W6126" s="287"/>
    </row>
    <row r="6127" spans="23:23" x14ac:dyDescent="0.25">
      <c r="W6127" s="287"/>
    </row>
    <row r="6128" spans="23:23" x14ac:dyDescent="0.25">
      <c r="W6128" s="287"/>
    </row>
    <row r="6129" spans="23:23" x14ac:dyDescent="0.25">
      <c r="W6129" s="287"/>
    </row>
    <row r="6130" spans="23:23" x14ac:dyDescent="0.25">
      <c r="W6130" s="287"/>
    </row>
    <row r="6131" spans="23:23" x14ac:dyDescent="0.25">
      <c r="W6131" s="287"/>
    </row>
    <row r="6132" spans="23:23" x14ac:dyDescent="0.25">
      <c r="W6132" s="287"/>
    </row>
    <row r="6133" spans="23:23" x14ac:dyDescent="0.25">
      <c r="W6133" s="287"/>
    </row>
    <row r="6134" spans="23:23" x14ac:dyDescent="0.25">
      <c r="W6134" s="287"/>
    </row>
    <row r="6135" spans="23:23" x14ac:dyDescent="0.25">
      <c r="W6135" s="287"/>
    </row>
    <row r="6136" spans="23:23" x14ac:dyDescent="0.25">
      <c r="W6136" s="287"/>
    </row>
    <row r="6137" spans="23:23" x14ac:dyDescent="0.25">
      <c r="W6137" s="287"/>
    </row>
    <row r="6138" spans="23:23" x14ac:dyDescent="0.25">
      <c r="W6138" s="287"/>
    </row>
    <row r="6139" spans="23:23" x14ac:dyDescent="0.25">
      <c r="W6139" s="287"/>
    </row>
    <row r="6140" spans="23:23" x14ac:dyDescent="0.25">
      <c r="W6140" s="287"/>
    </row>
    <row r="6141" spans="23:23" x14ac:dyDescent="0.25">
      <c r="W6141" s="287"/>
    </row>
    <row r="6142" spans="23:23" x14ac:dyDescent="0.25">
      <c r="W6142" s="287"/>
    </row>
    <row r="6143" spans="23:23" x14ac:dyDescent="0.25">
      <c r="W6143" s="287"/>
    </row>
    <row r="6144" spans="23:23" x14ac:dyDescent="0.25">
      <c r="W6144" s="287"/>
    </row>
    <row r="6145" spans="23:23" x14ac:dyDescent="0.25">
      <c r="W6145" s="287"/>
    </row>
    <row r="6146" spans="23:23" x14ac:dyDescent="0.25">
      <c r="W6146" s="287"/>
    </row>
    <row r="6147" spans="23:23" x14ac:dyDescent="0.25">
      <c r="W6147" s="287"/>
    </row>
    <row r="6148" spans="23:23" x14ac:dyDescent="0.25">
      <c r="W6148" s="287"/>
    </row>
    <row r="6149" spans="23:23" x14ac:dyDescent="0.25">
      <c r="W6149" s="287"/>
    </row>
    <row r="6150" spans="23:23" x14ac:dyDescent="0.25">
      <c r="W6150" s="287"/>
    </row>
    <row r="6151" spans="23:23" x14ac:dyDescent="0.25">
      <c r="W6151" s="287"/>
    </row>
    <row r="6152" spans="23:23" x14ac:dyDescent="0.25">
      <c r="W6152" s="287"/>
    </row>
    <row r="6153" spans="23:23" x14ac:dyDescent="0.25">
      <c r="W6153" s="287"/>
    </row>
    <row r="6154" spans="23:23" x14ac:dyDescent="0.25">
      <c r="W6154" s="287"/>
    </row>
    <row r="6155" spans="23:23" x14ac:dyDescent="0.25">
      <c r="W6155" s="287"/>
    </row>
    <row r="6156" spans="23:23" x14ac:dyDescent="0.25">
      <c r="W6156" s="287"/>
    </row>
    <row r="6157" spans="23:23" x14ac:dyDescent="0.25">
      <c r="W6157" s="287"/>
    </row>
    <row r="6158" spans="23:23" x14ac:dyDescent="0.25">
      <c r="W6158" s="287"/>
    </row>
    <row r="6159" spans="23:23" x14ac:dyDescent="0.25">
      <c r="W6159" s="287"/>
    </row>
    <row r="6160" spans="23:23" x14ac:dyDescent="0.25">
      <c r="W6160" s="287"/>
    </row>
    <row r="6161" spans="23:23" x14ac:dyDescent="0.25">
      <c r="W6161" s="287"/>
    </row>
    <row r="6162" spans="23:23" x14ac:dyDescent="0.25">
      <c r="W6162" s="287"/>
    </row>
    <row r="6163" spans="23:23" x14ac:dyDescent="0.25">
      <c r="W6163" s="287"/>
    </row>
    <row r="6164" spans="23:23" x14ac:dyDescent="0.25">
      <c r="W6164" s="287"/>
    </row>
    <row r="6165" spans="23:23" x14ac:dyDescent="0.25">
      <c r="W6165" s="287"/>
    </row>
    <row r="6166" spans="23:23" x14ac:dyDescent="0.25">
      <c r="W6166" s="287"/>
    </row>
    <row r="6167" spans="23:23" x14ac:dyDescent="0.25">
      <c r="W6167" s="287"/>
    </row>
    <row r="6168" spans="23:23" x14ac:dyDescent="0.25">
      <c r="W6168" s="287"/>
    </row>
    <row r="6169" spans="23:23" x14ac:dyDescent="0.25">
      <c r="W6169" s="287"/>
    </row>
    <row r="6170" spans="23:23" x14ac:dyDescent="0.25">
      <c r="W6170" s="287"/>
    </row>
    <row r="6171" spans="23:23" x14ac:dyDescent="0.25">
      <c r="W6171" s="287"/>
    </row>
    <row r="6172" spans="23:23" x14ac:dyDescent="0.25">
      <c r="W6172" s="287"/>
    </row>
    <row r="6173" spans="23:23" x14ac:dyDescent="0.25">
      <c r="W6173" s="287"/>
    </row>
    <row r="6174" spans="23:23" x14ac:dyDescent="0.25">
      <c r="W6174" s="287"/>
    </row>
    <row r="6175" spans="23:23" x14ac:dyDescent="0.25">
      <c r="W6175" s="287"/>
    </row>
    <row r="6176" spans="23:23" x14ac:dyDescent="0.25">
      <c r="W6176" s="287"/>
    </row>
    <row r="6177" spans="23:23" x14ac:dyDescent="0.25">
      <c r="W6177" s="287"/>
    </row>
    <row r="6178" spans="23:23" x14ac:dyDescent="0.25">
      <c r="W6178" s="287"/>
    </row>
    <row r="6179" spans="23:23" x14ac:dyDescent="0.25">
      <c r="W6179" s="287"/>
    </row>
    <row r="6180" spans="23:23" x14ac:dyDescent="0.25">
      <c r="W6180" s="287"/>
    </row>
    <row r="6181" spans="23:23" x14ac:dyDescent="0.25">
      <c r="W6181" s="287"/>
    </row>
    <row r="6182" spans="23:23" x14ac:dyDescent="0.25">
      <c r="W6182" s="287"/>
    </row>
    <row r="6183" spans="23:23" x14ac:dyDescent="0.25">
      <c r="W6183" s="287"/>
    </row>
    <row r="6184" spans="23:23" x14ac:dyDescent="0.25">
      <c r="W6184" s="287"/>
    </row>
    <row r="6185" spans="23:23" x14ac:dyDescent="0.25">
      <c r="W6185" s="287"/>
    </row>
    <row r="6186" spans="23:23" x14ac:dyDescent="0.25">
      <c r="W6186" s="287"/>
    </row>
    <row r="6187" spans="23:23" x14ac:dyDescent="0.25">
      <c r="W6187" s="287"/>
    </row>
    <row r="6188" spans="23:23" x14ac:dyDescent="0.25">
      <c r="W6188" s="287"/>
    </row>
    <row r="6189" spans="23:23" x14ac:dyDescent="0.25">
      <c r="W6189" s="287"/>
    </row>
    <row r="6190" spans="23:23" x14ac:dyDescent="0.25">
      <c r="W6190" s="287"/>
    </row>
    <row r="6191" spans="23:23" x14ac:dyDescent="0.25">
      <c r="W6191" s="287"/>
    </row>
    <row r="6192" spans="23:23" x14ac:dyDescent="0.25">
      <c r="W6192" s="287"/>
    </row>
    <row r="6193" spans="23:23" x14ac:dyDescent="0.25">
      <c r="W6193" s="287"/>
    </row>
    <row r="6194" spans="23:23" x14ac:dyDescent="0.25">
      <c r="W6194" s="287"/>
    </row>
    <row r="6195" spans="23:23" x14ac:dyDescent="0.25">
      <c r="W6195" s="287"/>
    </row>
    <row r="6196" spans="23:23" x14ac:dyDescent="0.25">
      <c r="W6196" s="287"/>
    </row>
    <row r="6197" spans="23:23" x14ac:dyDescent="0.25">
      <c r="W6197" s="287"/>
    </row>
    <row r="6198" spans="23:23" x14ac:dyDescent="0.25">
      <c r="W6198" s="287"/>
    </row>
    <row r="6199" spans="23:23" x14ac:dyDescent="0.25">
      <c r="W6199" s="287"/>
    </row>
    <row r="6200" spans="23:23" x14ac:dyDescent="0.25">
      <c r="W6200" s="287"/>
    </row>
    <row r="6201" spans="23:23" x14ac:dyDescent="0.25">
      <c r="W6201" s="287"/>
    </row>
    <row r="6202" spans="23:23" x14ac:dyDescent="0.25">
      <c r="W6202" s="287"/>
    </row>
    <row r="6203" spans="23:23" x14ac:dyDescent="0.25">
      <c r="W6203" s="287"/>
    </row>
    <row r="6204" spans="23:23" x14ac:dyDescent="0.25">
      <c r="W6204" s="287"/>
    </row>
    <row r="6205" spans="23:23" x14ac:dyDescent="0.25">
      <c r="W6205" s="287"/>
    </row>
    <row r="6206" spans="23:23" x14ac:dyDescent="0.25">
      <c r="W6206" s="287"/>
    </row>
    <row r="6207" spans="23:23" x14ac:dyDescent="0.25">
      <c r="W6207" s="287"/>
    </row>
    <row r="6208" spans="23:23" x14ac:dyDescent="0.25">
      <c r="W6208" s="287"/>
    </row>
    <row r="6209" spans="23:23" x14ac:dyDescent="0.25">
      <c r="W6209" s="287"/>
    </row>
    <row r="6210" spans="23:23" x14ac:dyDescent="0.25">
      <c r="W6210" s="287"/>
    </row>
    <row r="6211" spans="23:23" x14ac:dyDescent="0.25">
      <c r="W6211" s="287"/>
    </row>
    <row r="6212" spans="23:23" x14ac:dyDescent="0.25">
      <c r="W6212" s="287"/>
    </row>
    <row r="6213" spans="23:23" x14ac:dyDescent="0.25">
      <c r="W6213" s="287"/>
    </row>
    <row r="6214" spans="23:23" x14ac:dyDescent="0.25">
      <c r="W6214" s="287"/>
    </row>
    <row r="6215" spans="23:23" x14ac:dyDescent="0.25">
      <c r="W6215" s="287"/>
    </row>
    <row r="6216" spans="23:23" x14ac:dyDescent="0.25">
      <c r="W6216" s="287"/>
    </row>
    <row r="6217" spans="23:23" x14ac:dyDescent="0.25">
      <c r="W6217" s="287"/>
    </row>
    <row r="6218" spans="23:23" x14ac:dyDescent="0.25">
      <c r="W6218" s="287"/>
    </row>
    <row r="6219" spans="23:23" x14ac:dyDescent="0.25">
      <c r="W6219" s="287"/>
    </row>
    <row r="6220" spans="23:23" x14ac:dyDescent="0.25">
      <c r="W6220" s="287"/>
    </row>
    <row r="6221" spans="23:23" x14ac:dyDescent="0.25">
      <c r="W6221" s="287"/>
    </row>
    <row r="6222" spans="23:23" x14ac:dyDescent="0.25">
      <c r="W6222" s="287"/>
    </row>
    <row r="6223" spans="23:23" x14ac:dyDescent="0.25">
      <c r="W6223" s="287"/>
    </row>
    <row r="6224" spans="23:23" x14ac:dyDescent="0.25">
      <c r="W6224" s="287"/>
    </row>
    <row r="6225" spans="23:23" x14ac:dyDescent="0.25">
      <c r="W6225" s="287"/>
    </row>
    <row r="6226" spans="23:23" x14ac:dyDescent="0.25">
      <c r="W6226" s="287"/>
    </row>
    <row r="6227" spans="23:23" x14ac:dyDescent="0.25">
      <c r="W6227" s="287"/>
    </row>
    <row r="6228" spans="23:23" x14ac:dyDescent="0.25">
      <c r="W6228" s="287"/>
    </row>
    <row r="6229" spans="23:23" x14ac:dyDescent="0.25">
      <c r="W6229" s="287"/>
    </row>
    <row r="6230" spans="23:23" x14ac:dyDescent="0.25">
      <c r="W6230" s="287"/>
    </row>
    <row r="6231" spans="23:23" x14ac:dyDescent="0.25">
      <c r="W6231" s="287"/>
    </row>
    <row r="6232" spans="23:23" x14ac:dyDescent="0.25">
      <c r="W6232" s="287"/>
    </row>
    <row r="6233" spans="23:23" x14ac:dyDescent="0.25">
      <c r="W6233" s="287"/>
    </row>
    <row r="6234" spans="23:23" x14ac:dyDescent="0.25">
      <c r="W6234" s="287"/>
    </row>
    <row r="6235" spans="23:23" x14ac:dyDescent="0.25">
      <c r="W6235" s="287"/>
    </row>
    <row r="6236" spans="23:23" x14ac:dyDescent="0.25">
      <c r="W6236" s="287"/>
    </row>
    <row r="6237" spans="23:23" x14ac:dyDescent="0.25">
      <c r="W6237" s="287"/>
    </row>
    <row r="6238" spans="23:23" x14ac:dyDescent="0.25">
      <c r="W6238" s="287"/>
    </row>
    <row r="6239" spans="23:23" x14ac:dyDescent="0.25">
      <c r="W6239" s="287"/>
    </row>
    <row r="6240" spans="23:23" x14ac:dyDescent="0.25">
      <c r="W6240" s="287"/>
    </row>
    <row r="6241" spans="23:23" x14ac:dyDescent="0.25">
      <c r="W6241" s="287"/>
    </row>
    <row r="6242" spans="23:23" x14ac:dyDescent="0.25">
      <c r="W6242" s="287"/>
    </row>
    <row r="6243" spans="23:23" x14ac:dyDescent="0.25">
      <c r="W6243" s="287"/>
    </row>
    <row r="6244" spans="23:23" x14ac:dyDescent="0.25">
      <c r="W6244" s="287"/>
    </row>
    <row r="6245" spans="23:23" x14ac:dyDescent="0.25">
      <c r="W6245" s="287"/>
    </row>
    <row r="6246" spans="23:23" x14ac:dyDescent="0.25">
      <c r="W6246" s="287"/>
    </row>
    <row r="6247" spans="23:23" x14ac:dyDescent="0.25">
      <c r="W6247" s="287"/>
    </row>
    <row r="6248" spans="23:23" x14ac:dyDescent="0.25">
      <c r="W6248" s="287"/>
    </row>
    <row r="6249" spans="23:23" x14ac:dyDescent="0.25">
      <c r="W6249" s="287"/>
    </row>
    <row r="6250" spans="23:23" x14ac:dyDescent="0.25">
      <c r="W6250" s="287"/>
    </row>
    <row r="6251" spans="23:23" x14ac:dyDescent="0.25">
      <c r="W6251" s="287"/>
    </row>
    <row r="6252" spans="23:23" x14ac:dyDescent="0.25">
      <c r="W6252" s="287"/>
    </row>
    <row r="6253" spans="23:23" x14ac:dyDescent="0.25">
      <c r="W6253" s="287"/>
    </row>
    <row r="6254" spans="23:23" x14ac:dyDescent="0.25">
      <c r="W6254" s="287"/>
    </row>
    <row r="6255" spans="23:23" x14ac:dyDescent="0.25">
      <c r="W6255" s="287"/>
    </row>
    <row r="6256" spans="23:23" x14ac:dyDescent="0.25">
      <c r="W6256" s="287"/>
    </row>
    <row r="6257" spans="23:23" x14ac:dyDescent="0.25">
      <c r="W6257" s="287"/>
    </row>
    <row r="6258" spans="23:23" x14ac:dyDescent="0.25">
      <c r="W6258" s="287"/>
    </row>
    <row r="6259" spans="23:23" x14ac:dyDescent="0.25">
      <c r="W6259" s="287"/>
    </row>
    <row r="6260" spans="23:23" x14ac:dyDescent="0.25">
      <c r="W6260" s="287"/>
    </row>
    <row r="6261" spans="23:23" x14ac:dyDescent="0.25">
      <c r="W6261" s="287"/>
    </row>
    <row r="6262" spans="23:23" x14ac:dyDescent="0.25">
      <c r="W6262" s="287"/>
    </row>
    <row r="6263" spans="23:23" x14ac:dyDescent="0.25">
      <c r="W6263" s="287"/>
    </row>
    <row r="6264" spans="23:23" x14ac:dyDescent="0.25">
      <c r="W6264" s="287"/>
    </row>
    <row r="6265" spans="23:23" x14ac:dyDescent="0.25">
      <c r="W6265" s="287"/>
    </row>
    <row r="6266" spans="23:23" x14ac:dyDescent="0.25">
      <c r="W6266" s="287"/>
    </row>
    <row r="6267" spans="23:23" x14ac:dyDescent="0.25">
      <c r="W6267" s="287"/>
    </row>
    <row r="6268" spans="23:23" x14ac:dyDescent="0.25">
      <c r="W6268" s="287"/>
    </row>
    <row r="6269" spans="23:23" x14ac:dyDescent="0.25">
      <c r="W6269" s="287"/>
    </row>
    <row r="6270" spans="23:23" x14ac:dyDescent="0.25">
      <c r="W6270" s="287"/>
    </row>
    <row r="6271" spans="23:23" x14ac:dyDescent="0.25">
      <c r="W6271" s="287"/>
    </row>
    <row r="6272" spans="23:23" x14ac:dyDescent="0.25">
      <c r="W6272" s="287"/>
    </row>
    <row r="6273" spans="23:23" x14ac:dyDescent="0.25">
      <c r="W6273" s="287"/>
    </row>
    <row r="6274" spans="23:23" x14ac:dyDescent="0.25">
      <c r="W6274" s="287"/>
    </row>
    <row r="6275" spans="23:23" x14ac:dyDescent="0.25">
      <c r="W6275" s="287"/>
    </row>
    <row r="6276" spans="23:23" x14ac:dyDescent="0.25">
      <c r="W6276" s="287"/>
    </row>
    <row r="6277" spans="23:23" x14ac:dyDescent="0.25">
      <c r="W6277" s="287"/>
    </row>
    <row r="6278" spans="23:23" x14ac:dyDescent="0.25">
      <c r="W6278" s="287"/>
    </row>
    <row r="6279" spans="23:23" x14ac:dyDescent="0.25">
      <c r="W6279" s="287"/>
    </row>
    <row r="6280" spans="23:23" x14ac:dyDescent="0.25">
      <c r="W6280" s="287"/>
    </row>
    <row r="6281" spans="23:23" x14ac:dyDescent="0.25">
      <c r="W6281" s="287"/>
    </row>
    <row r="6282" spans="23:23" x14ac:dyDescent="0.25">
      <c r="W6282" s="287"/>
    </row>
    <row r="6283" spans="23:23" x14ac:dyDescent="0.25">
      <c r="W6283" s="287"/>
    </row>
    <row r="6284" spans="23:23" x14ac:dyDescent="0.25">
      <c r="W6284" s="287"/>
    </row>
    <row r="6285" spans="23:23" x14ac:dyDescent="0.25">
      <c r="W6285" s="287"/>
    </row>
    <row r="6286" spans="23:23" x14ac:dyDescent="0.25">
      <c r="W6286" s="287"/>
    </row>
    <row r="6287" spans="23:23" x14ac:dyDescent="0.25">
      <c r="W6287" s="287"/>
    </row>
    <row r="6288" spans="23:23" x14ac:dyDescent="0.25">
      <c r="W6288" s="287"/>
    </row>
    <row r="6289" spans="23:23" x14ac:dyDescent="0.25">
      <c r="W6289" s="287"/>
    </row>
    <row r="6290" spans="23:23" x14ac:dyDescent="0.25">
      <c r="W6290" s="287"/>
    </row>
    <row r="6291" spans="23:23" x14ac:dyDescent="0.25">
      <c r="W6291" s="287"/>
    </row>
    <row r="6292" spans="23:23" x14ac:dyDescent="0.25">
      <c r="W6292" s="287"/>
    </row>
    <row r="6293" spans="23:23" x14ac:dyDescent="0.25">
      <c r="W6293" s="287"/>
    </row>
    <row r="6294" spans="23:23" x14ac:dyDescent="0.25">
      <c r="W6294" s="287"/>
    </row>
    <row r="6295" spans="23:23" x14ac:dyDescent="0.25">
      <c r="W6295" s="287"/>
    </row>
    <row r="6296" spans="23:23" x14ac:dyDescent="0.25">
      <c r="W6296" s="287"/>
    </row>
    <row r="6297" spans="23:23" x14ac:dyDescent="0.25">
      <c r="W6297" s="287"/>
    </row>
    <row r="6298" spans="23:23" x14ac:dyDescent="0.25">
      <c r="W6298" s="287"/>
    </row>
    <row r="6299" spans="23:23" x14ac:dyDescent="0.25">
      <c r="W6299" s="287"/>
    </row>
    <row r="6300" spans="23:23" x14ac:dyDescent="0.25">
      <c r="W6300" s="287"/>
    </row>
    <row r="6301" spans="23:23" x14ac:dyDescent="0.25">
      <c r="W6301" s="287"/>
    </row>
    <row r="6302" spans="23:23" x14ac:dyDescent="0.25">
      <c r="W6302" s="287"/>
    </row>
    <row r="6303" spans="23:23" x14ac:dyDescent="0.25">
      <c r="W6303" s="287"/>
    </row>
    <row r="6304" spans="23:23" x14ac:dyDescent="0.25">
      <c r="W6304" s="287"/>
    </row>
    <row r="6305" spans="23:23" x14ac:dyDescent="0.25">
      <c r="W6305" s="287"/>
    </row>
    <row r="6306" spans="23:23" x14ac:dyDescent="0.25">
      <c r="W6306" s="287"/>
    </row>
    <row r="6307" spans="23:23" x14ac:dyDescent="0.25">
      <c r="W6307" s="287"/>
    </row>
    <row r="6308" spans="23:23" x14ac:dyDescent="0.25">
      <c r="W6308" s="287"/>
    </row>
    <row r="6309" spans="23:23" x14ac:dyDescent="0.25">
      <c r="W6309" s="287"/>
    </row>
    <row r="6310" spans="23:23" x14ac:dyDescent="0.25">
      <c r="W6310" s="287"/>
    </row>
    <row r="6311" spans="23:23" x14ac:dyDescent="0.25">
      <c r="W6311" s="287"/>
    </row>
    <row r="6312" spans="23:23" x14ac:dyDescent="0.25">
      <c r="W6312" s="287"/>
    </row>
    <row r="6313" spans="23:23" x14ac:dyDescent="0.25">
      <c r="W6313" s="287"/>
    </row>
    <row r="6314" spans="23:23" x14ac:dyDescent="0.25">
      <c r="W6314" s="287"/>
    </row>
    <row r="6315" spans="23:23" x14ac:dyDescent="0.25">
      <c r="W6315" s="287"/>
    </row>
    <row r="6316" spans="23:23" x14ac:dyDescent="0.25">
      <c r="W6316" s="287"/>
    </row>
    <row r="6317" spans="23:23" x14ac:dyDescent="0.25">
      <c r="W6317" s="287"/>
    </row>
    <row r="6318" spans="23:23" x14ac:dyDescent="0.25">
      <c r="W6318" s="287"/>
    </row>
    <row r="6319" spans="23:23" x14ac:dyDescent="0.25">
      <c r="W6319" s="287"/>
    </row>
    <row r="6320" spans="23:23" x14ac:dyDescent="0.25">
      <c r="W6320" s="287"/>
    </row>
    <row r="6321" spans="23:23" x14ac:dyDescent="0.25">
      <c r="W6321" s="287"/>
    </row>
    <row r="6322" spans="23:23" x14ac:dyDescent="0.25">
      <c r="W6322" s="287"/>
    </row>
    <row r="6323" spans="23:23" x14ac:dyDescent="0.25">
      <c r="W6323" s="287"/>
    </row>
    <row r="6324" spans="23:23" x14ac:dyDescent="0.25">
      <c r="W6324" s="287"/>
    </row>
    <row r="6325" spans="23:23" x14ac:dyDescent="0.25">
      <c r="W6325" s="287"/>
    </row>
    <row r="6326" spans="23:23" x14ac:dyDescent="0.25">
      <c r="W6326" s="287"/>
    </row>
    <row r="6327" spans="23:23" x14ac:dyDescent="0.25">
      <c r="W6327" s="287"/>
    </row>
    <row r="6328" spans="23:23" x14ac:dyDescent="0.25">
      <c r="W6328" s="287"/>
    </row>
    <row r="6329" spans="23:23" x14ac:dyDescent="0.25">
      <c r="W6329" s="287"/>
    </row>
    <row r="6330" spans="23:23" x14ac:dyDescent="0.25">
      <c r="W6330" s="287"/>
    </row>
    <row r="6331" spans="23:23" x14ac:dyDescent="0.25">
      <c r="W6331" s="287"/>
    </row>
    <row r="6332" spans="23:23" x14ac:dyDescent="0.25">
      <c r="W6332" s="287"/>
    </row>
    <row r="6333" spans="23:23" x14ac:dyDescent="0.25">
      <c r="W6333" s="287"/>
    </row>
    <row r="6334" spans="23:23" x14ac:dyDescent="0.25">
      <c r="W6334" s="287"/>
    </row>
    <row r="6335" spans="23:23" x14ac:dyDescent="0.25">
      <c r="W6335" s="287"/>
    </row>
    <row r="6336" spans="23:23" x14ac:dyDescent="0.25">
      <c r="W6336" s="287"/>
    </row>
    <row r="6337" spans="23:23" x14ac:dyDescent="0.25">
      <c r="W6337" s="287"/>
    </row>
    <row r="6338" spans="23:23" x14ac:dyDescent="0.25">
      <c r="W6338" s="287"/>
    </row>
    <row r="6339" spans="23:23" x14ac:dyDescent="0.25">
      <c r="W6339" s="287"/>
    </row>
    <row r="6340" spans="23:23" x14ac:dyDescent="0.25">
      <c r="W6340" s="287"/>
    </row>
    <row r="6341" spans="23:23" x14ac:dyDescent="0.25">
      <c r="W6341" s="287"/>
    </row>
    <row r="6342" spans="23:23" x14ac:dyDescent="0.25">
      <c r="W6342" s="287"/>
    </row>
    <row r="6343" spans="23:23" x14ac:dyDescent="0.25">
      <c r="W6343" s="287"/>
    </row>
    <row r="6344" spans="23:23" x14ac:dyDescent="0.25">
      <c r="W6344" s="287"/>
    </row>
    <row r="6345" spans="23:23" x14ac:dyDescent="0.25">
      <c r="W6345" s="287"/>
    </row>
    <row r="6346" spans="23:23" x14ac:dyDescent="0.25">
      <c r="W6346" s="287"/>
    </row>
    <row r="6347" spans="23:23" x14ac:dyDescent="0.25">
      <c r="W6347" s="287"/>
    </row>
    <row r="6348" spans="23:23" x14ac:dyDescent="0.25">
      <c r="W6348" s="287"/>
    </row>
    <row r="6349" spans="23:23" x14ac:dyDescent="0.25">
      <c r="W6349" s="287"/>
    </row>
    <row r="6350" spans="23:23" x14ac:dyDescent="0.25">
      <c r="W6350" s="287"/>
    </row>
    <row r="6351" spans="23:23" x14ac:dyDescent="0.25">
      <c r="W6351" s="287"/>
    </row>
    <row r="6352" spans="23:23" x14ac:dyDescent="0.25">
      <c r="W6352" s="287"/>
    </row>
    <row r="6353" spans="23:23" x14ac:dyDescent="0.25">
      <c r="W6353" s="287"/>
    </row>
    <row r="6354" spans="23:23" x14ac:dyDescent="0.25">
      <c r="W6354" s="287"/>
    </row>
    <row r="6355" spans="23:23" x14ac:dyDescent="0.25">
      <c r="W6355" s="287"/>
    </row>
    <row r="6356" spans="23:23" x14ac:dyDescent="0.25">
      <c r="W6356" s="287"/>
    </row>
    <row r="6357" spans="23:23" x14ac:dyDescent="0.25">
      <c r="W6357" s="287"/>
    </row>
    <row r="6358" spans="23:23" x14ac:dyDescent="0.25">
      <c r="W6358" s="287"/>
    </row>
    <row r="6359" spans="23:23" x14ac:dyDescent="0.25">
      <c r="W6359" s="287"/>
    </row>
    <row r="6360" spans="23:23" x14ac:dyDescent="0.25">
      <c r="W6360" s="287"/>
    </row>
    <row r="6361" spans="23:23" x14ac:dyDescent="0.25">
      <c r="W6361" s="287"/>
    </row>
    <row r="6362" spans="23:23" x14ac:dyDescent="0.25">
      <c r="W6362" s="287"/>
    </row>
    <row r="6363" spans="23:23" x14ac:dyDescent="0.25">
      <c r="W6363" s="287"/>
    </row>
    <row r="6364" spans="23:23" x14ac:dyDescent="0.25">
      <c r="W6364" s="287"/>
    </row>
    <row r="6365" spans="23:23" x14ac:dyDescent="0.25">
      <c r="W6365" s="287"/>
    </row>
    <row r="6366" spans="23:23" x14ac:dyDescent="0.25">
      <c r="W6366" s="287"/>
    </row>
    <row r="6367" spans="23:23" x14ac:dyDescent="0.25">
      <c r="W6367" s="287"/>
    </row>
    <row r="6368" spans="23:23" x14ac:dyDescent="0.25">
      <c r="W6368" s="287"/>
    </row>
    <row r="6369" spans="23:23" x14ac:dyDescent="0.25">
      <c r="W6369" s="287"/>
    </row>
    <row r="6370" spans="23:23" x14ac:dyDescent="0.25">
      <c r="W6370" s="287"/>
    </row>
    <row r="6371" spans="23:23" x14ac:dyDescent="0.25">
      <c r="W6371" s="287"/>
    </row>
    <row r="6372" spans="23:23" x14ac:dyDescent="0.25">
      <c r="W6372" s="287"/>
    </row>
    <row r="6373" spans="23:23" x14ac:dyDescent="0.25">
      <c r="W6373" s="287"/>
    </row>
    <row r="6374" spans="23:23" x14ac:dyDescent="0.25">
      <c r="W6374" s="287"/>
    </row>
    <row r="6375" spans="23:23" x14ac:dyDescent="0.25">
      <c r="W6375" s="287"/>
    </row>
    <row r="6376" spans="23:23" x14ac:dyDescent="0.25">
      <c r="W6376" s="287"/>
    </row>
    <row r="6377" spans="23:23" x14ac:dyDescent="0.25">
      <c r="W6377" s="287"/>
    </row>
    <row r="6378" spans="23:23" x14ac:dyDescent="0.25">
      <c r="W6378" s="287"/>
    </row>
    <row r="6379" spans="23:23" x14ac:dyDescent="0.25">
      <c r="W6379" s="287"/>
    </row>
    <row r="6380" spans="23:23" x14ac:dyDescent="0.25">
      <c r="W6380" s="287"/>
    </row>
    <row r="6381" spans="23:23" x14ac:dyDescent="0.25">
      <c r="W6381" s="287"/>
    </row>
    <row r="6382" spans="23:23" x14ac:dyDescent="0.25">
      <c r="W6382" s="287"/>
    </row>
    <row r="6383" spans="23:23" x14ac:dyDescent="0.25">
      <c r="W6383" s="287"/>
    </row>
    <row r="6384" spans="23:23" x14ac:dyDescent="0.25">
      <c r="W6384" s="287"/>
    </row>
    <row r="6385" spans="23:23" x14ac:dyDescent="0.25">
      <c r="W6385" s="287"/>
    </row>
    <row r="6386" spans="23:23" x14ac:dyDescent="0.25">
      <c r="W6386" s="287"/>
    </row>
    <row r="6387" spans="23:23" x14ac:dyDescent="0.25">
      <c r="W6387" s="287"/>
    </row>
    <row r="6388" spans="23:23" x14ac:dyDescent="0.25">
      <c r="W6388" s="287"/>
    </row>
    <row r="6389" spans="23:23" x14ac:dyDescent="0.25">
      <c r="W6389" s="287"/>
    </row>
    <row r="6390" spans="23:23" x14ac:dyDescent="0.25">
      <c r="W6390" s="287"/>
    </row>
    <row r="6391" spans="23:23" x14ac:dyDescent="0.25">
      <c r="W6391" s="287"/>
    </row>
    <row r="6392" spans="23:23" x14ac:dyDescent="0.25">
      <c r="W6392" s="287"/>
    </row>
    <row r="6393" spans="23:23" x14ac:dyDescent="0.25">
      <c r="W6393" s="287"/>
    </row>
    <row r="6394" spans="23:23" x14ac:dyDescent="0.25">
      <c r="W6394" s="287"/>
    </row>
    <row r="6395" spans="23:23" x14ac:dyDescent="0.25">
      <c r="W6395" s="287"/>
    </row>
    <row r="6396" spans="23:23" x14ac:dyDescent="0.25">
      <c r="W6396" s="287"/>
    </row>
    <row r="6397" spans="23:23" x14ac:dyDescent="0.25">
      <c r="W6397" s="287"/>
    </row>
    <row r="6398" spans="23:23" x14ac:dyDescent="0.25">
      <c r="W6398" s="287"/>
    </row>
    <row r="6399" spans="23:23" x14ac:dyDescent="0.25">
      <c r="W6399" s="287"/>
    </row>
    <row r="6400" spans="23:23" x14ac:dyDescent="0.25">
      <c r="W6400" s="287"/>
    </row>
    <row r="6401" spans="23:23" x14ac:dyDescent="0.25">
      <c r="W6401" s="287"/>
    </row>
    <row r="6402" spans="23:23" x14ac:dyDescent="0.25">
      <c r="W6402" s="287"/>
    </row>
    <row r="6403" spans="23:23" x14ac:dyDescent="0.25">
      <c r="W6403" s="287"/>
    </row>
    <row r="6404" spans="23:23" x14ac:dyDescent="0.25">
      <c r="W6404" s="287"/>
    </row>
    <row r="6405" spans="23:23" x14ac:dyDescent="0.25">
      <c r="W6405" s="287"/>
    </row>
    <row r="6406" spans="23:23" x14ac:dyDescent="0.25">
      <c r="W6406" s="287"/>
    </row>
    <row r="6407" spans="23:23" x14ac:dyDescent="0.25">
      <c r="W6407" s="287"/>
    </row>
    <row r="6408" spans="23:23" x14ac:dyDescent="0.25">
      <c r="W6408" s="287"/>
    </row>
    <row r="6409" spans="23:23" x14ac:dyDescent="0.25">
      <c r="W6409" s="287"/>
    </row>
    <row r="6410" spans="23:23" x14ac:dyDescent="0.25">
      <c r="W6410" s="287"/>
    </row>
    <row r="6411" spans="23:23" x14ac:dyDescent="0.25">
      <c r="W6411" s="287"/>
    </row>
    <row r="6412" spans="23:23" x14ac:dyDescent="0.25">
      <c r="W6412" s="287"/>
    </row>
    <row r="6413" spans="23:23" x14ac:dyDescent="0.25">
      <c r="W6413" s="287"/>
    </row>
    <row r="6414" spans="23:23" x14ac:dyDescent="0.25">
      <c r="W6414" s="287"/>
    </row>
    <row r="6415" spans="23:23" x14ac:dyDescent="0.25">
      <c r="W6415" s="287"/>
    </row>
    <row r="6416" spans="23:23" x14ac:dyDescent="0.25">
      <c r="W6416" s="287"/>
    </row>
    <row r="6417" spans="23:23" x14ac:dyDescent="0.25">
      <c r="W6417" s="287"/>
    </row>
    <row r="6418" spans="23:23" x14ac:dyDescent="0.25">
      <c r="W6418" s="287"/>
    </row>
    <row r="6419" spans="23:23" x14ac:dyDescent="0.25">
      <c r="W6419" s="287"/>
    </row>
    <row r="6420" spans="23:23" x14ac:dyDescent="0.25">
      <c r="W6420" s="287"/>
    </row>
    <row r="6421" spans="23:23" x14ac:dyDescent="0.25">
      <c r="W6421" s="287"/>
    </row>
    <row r="6422" spans="23:23" x14ac:dyDescent="0.25">
      <c r="W6422" s="287"/>
    </row>
    <row r="6423" spans="23:23" x14ac:dyDescent="0.25">
      <c r="W6423" s="287"/>
    </row>
    <row r="6424" spans="23:23" x14ac:dyDescent="0.25">
      <c r="W6424" s="287"/>
    </row>
    <row r="6425" spans="23:23" x14ac:dyDescent="0.25">
      <c r="W6425" s="287"/>
    </row>
    <row r="6426" spans="23:23" x14ac:dyDescent="0.25">
      <c r="W6426" s="287"/>
    </row>
    <row r="6427" spans="23:23" x14ac:dyDescent="0.25">
      <c r="W6427" s="287"/>
    </row>
    <row r="6428" spans="23:23" x14ac:dyDescent="0.25">
      <c r="W6428" s="287"/>
    </row>
    <row r="6429" spans="23:23" x14ac:dyDescent="0.25">
      <c r="W6429" s="287"/>
    </row>
    <row r="6430" spans="23:23" x14ac:dyDescent="0.25">
      <c r="W6430" s="287"/>
    </row>
    <row r="6431" spans="23:23" x14ac:dyDescent="0.25">
      <c r="W6431" s="287"/>
    </row>
    <row r="6432" spans="23:23" x14ac:dyDescent="0.25">
      <c r="W6432" s="287"/>
    </row>
    <row r="6433" spans="23:23" x14ac:dyDescent="0.25">
      <c r="W6433" s="287"/>
    </row>
    <row r="6434" spans="23:23" x14ac:dyDescent="0.25">
      <c r="W6434" s="287"/>
    </row>
    <row r="6435" spans="23:23" x14ac:dyDescent="0.25">
      <c r="W6435" s="287"/>
    </row>
    <row r="6436" spans="23:23" x14ac:dyDescent="0.25">
      <c r="W6436" s="287"/>
    </row>
    <row r="6437" spans="23:23" x14ac:dyDescent="0.25">
      <c r="W6437" s="287"/>
    </row>
    <row r="6438" spans="23:23" x14ac:dyDescent="0.25">
      <c r="W6438" s="287"/>
    </row>
    <row r="6439" spans="23:23" x14ac:dyDescent="0.25">
      <c r="W6439" s="287"/>
    </row>
    <row r="6440" spans="23:23" x14ac:dyDescent="0.25">
      <c r="W6440" s="287"/>
    </row>
    <row r="6441" spans="23:23" x14ac:dyDescent="0.25">
      <c r="W6441" s="287"/>
    </row>
    <row r="6442" spans="23:23" x14ac:dyDescent="0.25">
      <c r="W6442" s="287"/>
    </row>
    <row r="6443" spans="23:23" x14ac:dyDescent="0.25">
      <c r="W6443" s="287"/>
    </row>
    <row r="6444" spans="23:23" x14ac:dyDescent="0.25">
      <c r="W6444" s="287"/>
    </row>
    <row r="6445" spans="23:23" x14ac:dyDescent="0.25">
      <c r="W6445" s="287"/>
    </row>
    <row r="6446" spans="23:23" x14ac:dyDescent="0.25">
      <c r="W6446" s="287"/>
    </row>
    <row r="6447" spans="23:23" x14ac:dyDescent="0.25">
      <c r="W6447" s="287"/>
    </row>
    <row r="6448" spans="23:23" x14ac:dyDescent="0.25">
      <c r="W6448" s="287"/>
    </row>
    <row r="6449" spans="23:23" x14ac:dyDescent="0.25">
      <c r="W6449" s="287"/>
    </row>
    <row r="6450" spans="23:23" x14ac:dyDescent="0.25">
      <c r="W6450" s="287"/>
    </row>
    <row r="6451" spans="23:23" x14ac:dyDescent="0.25">
      <c r="W6451" s="287"/>
    </row>
    <row r="6452" spans="23:23" x14ac:dyDescent="0.25">
      <c r="W6452" s="287"/>
    </row>
    <row r="6453" spans="23:23" x14ac:dyDescent="0.25">
      <c r="W6453" s="287"/>
    </row>
    <row r="6454" spans="23:23" x14ac:dyDescent="0.25">
      <c r="W6454" s="287"/>
    </row>
    <row r="6455" spans="23:23" x14ac:dyDescent="0.25">
      <c r="W6455" s="287"/>
    </row>
    <row r="6456" spans="23:23" x14ac:dyDescent="0.25">
      <c r="W6456" s="287"/>
    </row>
    <row r="6457" spans="23:23" x14ac:dyDescent="0.25">
      <c r="W6457" s="287"/>
    </row>
    <row r="6458" spans="23:23" x14ac:dyDescent="0.25">
      <c r="W6458" s="287"/>
    </row>
    <row r="6459" spans="23:23" x14ac:dyDescent="0.25">
      <c r="W6459" s="287"/>
    </row>
    <row r="6460" spans="23:23" x14ac:dyDescent="0.25">
      <c r="W6460" s="287"/>
    </row>
    <row r="6461" spans="23:23" x14ac:dyDescent="0.25">
      <c r="W6461" s="287"/>
    </row>
    <row r="6462" spans="23:23" x14ac:dyDescent="0.25">
      <c r="W6462" s="287"/>
    </row>
    <row r="6463" spans="23:23" x14ac:dyDescent="0.25">
      <c r="W6463" s="287"/>
    </row>
    <row r="6464" spans="23:23" x14ac:dyDescent="0.25">
      <c r="W6464" s="287"/>
    </row>
    <row r="6465" spans="23:23" x14ac:dyDescent="0.25">
      <c r="W6465" s="287"/>
    </row>
    <row r="6466" spans="23:23" x14ac:dyDescent="0.25">
      <c r="W6466" s="287"/>
    </row>
    <row r="6467" spans="23:23" x14ac:dyDescent="0.25">
      <c r="W6467" s="287"/>
    </row>
    <row r="6468" spans="23:23" x14ac:dyDescent="0.25">
      <c r="W6468" s="287"/>
    </row>
    <row r="6469" spans="23:23" x14ac:dyDescent="0.25">
      <c r="W6469" s="287"/>
    </row>
    <row r="6470" spans="23:23" x14ac:dyDescent="0.25">
      <c r="W6470" s="287"/>
    </row>
    <row r="6471" spans="23:23" x14ac:dyDescent="0.25">
      <c r="W6471" s="287"/>
    </row>
    <row r="6472" spans="23:23" x14ac:dyDescent="0.25">
      <c r="W6472" s="287"/>
    </row>
    <row r="6473" spans="23:23" x14ac:dyDescent="0.25">
      <c r="W6473" s="287"/>
    </row>
    <row r="6474" spans="23:23" x14ac:dyDescent="0.25">
      <c r="W6474" s="287"/>
    </row>
    <row r="6475" spans="23:23" x14ac:dyDescent="0.25">
      <c r="W6475" s="287"/>
    </row>
    <row r="6476" spans="23:23" x14ac:dyDescent="0.25">
      <c r="W6476" s="287"/>
    </row>
    <row r="6477" spans="23:23" x14ac:dyDescent="0.25">
      <c r="W6477" s="287"/>
    </row>
    <row r="6478" spans="23:23" x14ac:dyDescent="0.25">
      <c r="W6478" s="287"/>
    </row>
    <row r="6479" spans="23:23" x14ac:dyDescent="0.25">
      <c r="W6479" s="287"/>
    </row>
    <row r="6480" spans="23:23" x14ac:dyDescent="0.25">
      <c r="W6480" s="287"/>
    </row>
    <row r="6481" spans="23:23" x14ac:dyDescent="0.25">
      <c r="W6481" s="287"/>
    </row>
    <row r="6482" spans="23:23" x14ac:dyDescent="0.25">
      <c r="W6482" s="287"/>
    </row>
    <row r="6483" spans="23:23" x14ac:dyDescent="0.25">
      <c r="W6483" s="287"/>
    </row>
    <row r="6484" spans="23:23" x14ac:dyDescent="0.25">
      <c r="W6484" s="287"/>
    </row>
    <row r="6485" spans="23:23" x14ac:dyDescent="0.25">
      <c r="W6485" s="287"/>
    </row>
    <row r="6486" spans="23:23" x14ac:dyDescent="0.25">
      <c r="W6486" s="287"/>
    </row>
    <row r="6487" spans="23:23" x14ac:dyDescent="0.25">
      <c r="W6487" s="287"/>
    </row>
    <row r="6488" spans="23:23" x14ac:dyDescent="0.25">
      <c r="W6488" s="287"/>
    </row>
    <row r="6489" spans="23:23" x14ac:dyDescent="0.25">
      <c r="W6489" s="287"/>
    </row>
    <row r="6490" spans="23:23" x14ac:dyDescent="0.25">
      <c r="W6490" s="287"/>
    </row>
    <row r="6491" spans="23:23" x14ac:dyDescent="0.25">
      <c r="W6491" s="287"/>
    </row>
    <row r="6492" spans="23:23" x14ac:dyDescent="0.25">
      <c r="W6492" s="287"/>
    </row>
    <row r="6493" spans="23:23" x14ac:dyDescent="0.25">
      <c r="W6493" s="287"/>
    </row>
    <row r="6494" spans="23:23" x14ac:dyDescent="0.25">
      <c r="W6494" s="287"/>
    </row>
    <row r="6495" spans="23:23" x14ac:dyDescent="0.25">
      <c r="W6495" s="287"/>
    </row>
    <row r="6496" spans="23:23" x14ac:dyDescent="0.25">
      <c r="W6496" s="287"/>
    </row>
    <row r="6497" spans="23:23" x14ac:dyDescent="0.25">
      <c r="W6497" s="287"/>
    </row>
    <row r="6498" spans="23:23" x14ac:dyDescent="0.25">
      <c r="W6498" s="287"/>
    </row>
    <row r="6499" spans="23:23" x14ac:dyDescent="0.25">
      <c r="W6499" s="287"/>
    </row>
    <row r="6500" spans="23:23" x14ac:dyDescent="0.25">
      <c r="W6500" s="287"/>
    </row>
    <row r="6501" spans="23:23" x14ac:dyDescent="0.25">
      <c r="W6501" s="287"/>
    </row>
    <row r="6502" spans="23:23" x14ac:dyDescent="0.25">
      <c r="W6502" s="287"/>
    </row>
    <row r="6503" spans="23:23" x14ac:dyDescent="0.25">
      <c r="W6503" s="287"/>
    </row>
    <row r="6504" spans="23:23" x14ac:dyDescent="0.25">
      <c r="W6504" s="287"/>
    </row>
    <row r="6505" spans="23:23" x14ac:dyDescent="0.25">
      <c r="W6505" s="287"/>
    </row>
    <row r="6506" spans="23:23" x14ac:dyDescent="0.25">
      <c r="W6506" s="287"/>
    </row>
    <row r="6507" spans="23:23" x14ac:dyDescent="0.25">
      <c r="W6507" s="287"/>
    </row>
    <row r="6508" spans="23:23" x14ac:dyDescent="0.25">
      <c r="W6508" s="287"/>
    </row>
    <row r="6509" spans="23:23" x14ac:dyDescent="0.25">
      <c r="W6509" s="287"/>
    </row>
    <row r="6510" spans="23:23" x14ac:dyDescent="0.25">
      <c r="W6510" s="287"/>
    </row>
    <row r="6511" spans="23:23" x14ac:dyDescent="0.25">
      <c r="W6511" s="287"/>
    </row>
    <row r="6512" spans="23:23" x14ac:dyDescent="0.25">
      <c r="W6512" s="287"/>
    </row>
    <row r="6513" spans="23:23" x14ac:dyDescent="0.25">
      <c r="W6513" s="287"/>
    </row>
    <row r="6514" spans="23:23" x14ac:dyDescent="0.25">
      <c r="W6514" s="287"/>
    </row>
    <row r="6515" spans="23:23" x14ac:dyDescent="0.25">
      <c r="W6515" s="287"/>
    </row>
    <row r="6516" spans="23:23" x14ac:dyDescent="0.25">
      <c r="W6516" s="287"/>
    </row>
    <row r="6517" spans="23:23" x14ac:dyDescent="0.25">
      <c r="W6517" s="287"/>
    </row>
    <row r="6518" spans="23:23" x14ac:dyDescent="0.25">
      <c r="W6518" s="287"/>
    </row>
    <row r="6519" spans="23:23" x14ac:dyDescent="0.25">
      <c r="W6519" s="287"/>
    </row>
    <row r="6520" spans="23:23" x14ac:dyDescent="0.25">
      <c r="W6520" s="287"/>
    </row>
    <row r="6521" spans="23:23" x14ac:dyDescent="0.25">
      <c r="W6521" s="287"/>
    </row>
    <row r="6522" spans="23:23" x14ac:dyDescent="0.25">
      <c r="W6522" s="287"/>
    </row>
    <row r="6523" spans="23:23" x14ac:dyDescent="0.25">
      <c r="W6523" s="287"/>
    </row>
    <row r="6524" spans="23:23" x14ac:dyDescent="0.25">
      <c r="W6524" s="287"/>
    </row>
    <row r="6525" spans="23:23" x14ac:dyDescent="0.25">
      <c r="W6525" s="287"/>
    </row>
    <row r="6526" spans="23:23" x14ac:dyDescent="0.25">
      <c r="W6526" s="287"/>
    </row>
    <row r="6527" spans="23:23" x14ac:dyDescent="0.25">
      <c r="W6527" s="287"/>
    </row>
    <row r="6528" spans="23:23" x14ac:dyDescent="0.25">
      <c r="W6528" s="287"/>
    </row>
    <row r="6529" spans="23:23" x14ac:dyDescent="0.25">
      <c r="W6529" s="287"/>
    </row>
    <row r="6530" spans="23:23" x14ac:dyDescent="0.25">
      <c r="W6530" s="287"/>
    </row>
    <row r="6531" spans="23:23" x14ac:dyDescent="0.25">
      <c r="W6531" s="287"/>
    </row>
    <row r="6532" spans="23:23" x14ac:dyDescent="0.25">
      <c r="W6532" s="287"/>
    </row>
    <row r="6533" spans="23:23" x14ac:dyDescent="0.25">
      <c r="W6533" s="287"/>
    </row>
    <row r="6534" spans="23:23" x14ac:dyDescent="0.25">
      <c r="W6534" s="287"/>
    </row>
    <row r="6535" spans="23:23" x14ac:dyDescent="0.25">
      <c r="W6535" s="287"/>
    </row>
    <row r="6536" spans="23:23" x14ac:dyDescent="0.25">
      <c r="W6536" s="287"/>
    </row>
    <row r="6537" spans="23:23" x14ac:dyDescent="0.25">
      <c r="W6537" s="287"/>
    </row>
    <row r="6538" spans="23:23" x14ac:dyDescent="0.25">
      <c r="W6538" s="287"/>
    </row>
    <row r="6539" spans="23:23" x14ac:dyDescent="0.25">
      <c r="W6539" s="287"/>
    </row>
    <row r="6540" spans="23:23" x14ac:dyDescent="0.25">
      <c r="W6540" s="287"/>
    </row>
    <row r="6541" spans="23:23" x14ac:dyDescent="0.25">
      <c r="W6541" s="287"/>
    </row>
    <row r="6542" spans="23:23" x14ac:dyDescent="0.25">
      <c r="W6542" s="287"/>
    </row>
    <row r="6543" spans="23:23" x14ac:dyDescent="0.25">
      <c r="W6543" s="287"/>
    </row>
    <row r="6544" spans="23:23" x14ac:dyDescent="0.25">
      <c r="W6544" s="287"/>
    </row>
    <row r="6545" spans="23:23" x14ac:dyDescent="0.25">
      <c r="W6545" s="287"/>
    </row>
    <row r="6546" spans="23:23" x14ac:dyDescent="0.25">
      <c r="W6546" s="287"/>
    </row>
    <row r="6547" spans="23:23" x14ac:dyDescent="0.25">
      <c r="W6547" s="287"/>
    </row>
    <row r="6548" spans="23:23" x14ac:dyDescent="0.25">
      <c r="W6548" s="287"/>
    </row>
    <row r="6549" spans="23:23" x14ac:dyDescent="0.25">
      <c r="W6549" s="287"/>
    </row>
    <row r="6550" spans="23:23" x14ac:dyDescent="0.25">
      <c r="W6550" s="287"/>
    </row>
    <row r="6551" spans="23:23" x14ac:dyDescent="0.25">
      <c r="W6551" s="287"/>
    </row>
    <row r="6552" spans="23:23" x14ac:dyDescent="0.25">
      <c r="W6552" s="287"/>
    </row>
    <row r="6553" spans="23:23" x14ac:dyDescent="0.25">
      <c r="W6553" s="287"/>
    </row>
    <row r="6554" spans="23:23" x14ac:dyDescent="0.25">
      <c r="W6554" s="287"/>
    </row>
    <row r="6555" spans="23:23" x14ac:dyDescent="0.25">
      <c r="W6555" s="287"/>
    </row>
    <row r="6556" spans="23:23" x14ac:dyDescent="0.25">
      <c r="W6556" s="287"/>
    </row>
    <row r="6557" spans="23:23" x14ac:dyDescent="0.25">
      <c r="W6557" s="287"/>
    </row>
    <row r="6558" spans="23:23" x14ac:dyDescent="0.25">
      <c r="W6558" s="287"/>
    </row>
    <row r="6559" spans="23:23" x14ac:dyDescent="0.25">
      <c r="W6559" s="287"/>
    </row>
    <row r="6560" spans="23:23" x14ac:dyDescent="0.25">
      <c r="W6560" s="287"/>
    </row>
    <row r="6561" spans="23:23" x14ac:dyDescent="0.25">
      <c r="W6561" s="287"/>
    </row>
    <row r="6562" spans="23:23" x14ac:dyDescent="0.25">
      <c r="W6562" s="287"/>
    </row>
    <row r="6563" spans="23:23" x14ac:dyDescent="0.25">
      <c r="W6563" s="287"/>
    </row>
    <row r="6564" spans="23:23" x14ac:dyDescent="0.25">
      <c r="W6564" s="287"/>
    </row>
    <row r="6565" spans="23:23" x14ac:dyDescent="0.25">
      <c r="W6565" s="287"/>
    </row>
    <row r="6566" spans="23:23" x14ac:dyDescent="0.25">
      <c r="W6566" s="287"/>
    </row>
    <row r="6567" spans="23:23" x14ac:dyDescent="0.25">
      <c r="W6567" s="287"/>
    </row>
    <row r="6568" spans="23:23" x14ac:dyDescent="0.25">
      <c r="W6568" s="287"/>
    </row>
    <row r="6569" spans="23:23" x14ac:dyDescent="0.25">
      <c r="W6569" s="287"/>
    </row>
    <row r="6570" spans="23:23" x14ac:dyDescent="0.25">
      <c r="W6570" s="287"/>
    </row>
    <row r="6571" spans="23:23" x14ac:dyDescent="0.25">
      <c r="W6571" s="287"/>
    </row>
    <row r="6572" spans="23:23" x14ac:dyDescent="0.25">
      <c r="W6572" s="287"/>
    </row>
    <row r="6573" spans="23:23" x14ac:dyDescent="0.25">
      <c r="W6573" s="287"/>
    </row>
    <row r="6574" spans="23:23" x14ac:dyDescent="0.25">
      <c r="W6574" s="287"/>
    </row>
    <row r="6575" spans="23:23" x14ac:dyDescent="0.25">
      <c r="W6575" s="287"/>
    </row>
    <row r="6576" spans="23:23" x14ac:dyDescent="0.25">
      <c r="W6576" s="287"/>
    </row>
    <row r="6577" spans="23:23" x14ac:dyDescent="0.25">
      <c r="W6577" s="287"/>
    </row>
    <row r="6578" spans="23:23" x14ac:dyDescent="0.25">
      <c r="W6578" s="287"/>
    </row>
    <row r="6579" spans="23:23" x14ac:dyDescent="0.25">
      <c r="W6579" s="287"/>
    </row>
    <row r="6580" spans="23:23" x14ac:dyDescent="0.25">
      <c r="W6580" s="287"/>
    </row>
    <row r="6581" spans="23:23" x14ac:dyDescent="0.25">
      <c r="W6581" s="287"/>
    </row>
    <row r="6582" spans="23:23" x14ac:dyDescent="0.25">
      <c r="W6582" s="287"/>
    </row>
    <row r="6583" spans="23:23" x14ac:dyDescent="0.25">
      <c r="W6583" s="287"/>
    </row>
    <row r="6584" spans="23:23" x14ac:dyDescent="0.25">
      <c r="W6584" s="287"/>
    </row>
    <row r="6585" spans="23:23" x14ac:dyDescent="0.25">
      <c r="W6585" s="287"/>
    </row>
    <row r="6586" spans="23:23" x14ac:dyDescent="0.25">
      <c r="W6586" s="287"/>
    </row>
    <row r="6587" spans="23:23" x14ac:dyDescent="0.25">
      <c r="W6587" s="287"/>
    </row>
    <row r="6588" spans="23:23" x14ac:dyDescent="0.25">
      <c r="W6588" s="287"/>
    </row>
    <row r="6589" spans="23:23" x14ac:dyDescent="0.25">
      <c r="W6589" s="287"/>
    </row>
    <row r="6590" spans="23:23" x14ac:dyDescent="0.25">
      <c r="W6590" s="287"/>
    </row>
    <row r="6591" spans="23:23" x14ac:dyDescent="0.25">
      <c r="W6591" s="287"/>
    </row>
    <row r="6592" spans="23:23" x14ac:dyDescent="0.25">
      <c r="W6592" s="287"/>
    </row>
    <row r="6593" spans="23:23" x14ac:dyDescent="0.25">
      <c r="W6593" s="287"/>
    </row>
    <row r="6594" spans="23:23" x14ac:dyDescent="0.25">
      <c r="W6594" s="287"/>
    </row>
    <row r="6595" spans="23:23" x14ac:dyDescent="0.25">
      <c r="W6595" s="287"/>
    </row>
    <row r="6596" spans="23:23" x14ac:dyDescent="0.25">
      <c r="W6596" s="287"/>
    </row>
    <row r="6597" spans="23:23" x14ac:dyDescent="0.25">
      <c r="W6597" s="287"/>
    </row>
    <row r="6598" spans="23:23" x14ac:dyDescent="0.25">
      <c r="W6598" s="287"/>
    </row>
    <row r="6599" spans="23:23" x14ac:dyDescent="0.25">
      <c r="W6599" s="287"/>
    </row>
    <row r="6600" spans="23:23" x14ac:dyDescent="0.25">
      <c r="W6600" s="287"/>
    </row>
    <row r="6601" spans="23:23" x14ac:dyDescent="0.25">
      <c r="W6601" s="287"/>
    </row>
    <row r="6602" spans="23:23" x14ac:dyDescent="0.25">
      <c r="W6602" s="287"/>
    </row>
    <row r="6603" spans="23:23" x14ac:dyDescent="0.25">
      <c r="W6603" s="287"/>
    </row>
    <row r="6604" spans="23:23" x14ac:dyDescent="0.25">
      <c r="W6604" s="287"/>
    </row>
    <row r="6605" spans="23:23" x14ac:dyDescent="0.25">
      <c r="W6605" s="287"/>
    </row>
    <row r="6606" spans="23:23" x14ac:dyDescent="0.25">
      <c r="W6606" s="287"/>
    </row>
    <row r="6607" spans="23:23" x14ac:dyDescent="0.25">
      <c r="W6607" s="287"/>
    </row>
    <row r="6608" spans="23:23" x14ac:dyDescent="0.25">
      <c r="W6608" s="287"/>
    </row>
    <row r="6609" spans="23:23" x14ac:dyDescent="0.25">
      <c r="W6609" s="287"/>
    </row>
    <row r="6610" spans="23:23" x14ac:dyDescent="0.25">
      <c r="W6610" s="287"/>
    </row>
    <row r="6611" spans="23:23" x14ac:dyDescent="0.25">
      <c r="W6611" s="287"/>
    </row>
    <row r="6612" spans="23:23" x14ac:dyDescent="0.25">
      <c r="W6612" s="287"/>
    </row>
    <row r="6613" spans="23:23" x14ac:dyDescent="0.25">
      <c r="W6613" s="287"/>
    </row>
    <row r="6614" spans="23:23" x14ac:dyDescent="0.25">
      <c r="W6614" s="287"/>
    </row>
    <row r="6615" spans="23:23" x14ac:dyDescent="0.25">
      <c r="W6615" s="287"/>
    </row>
    <row r="6616" spans="23:23" x14ac:dyDescent="0.25">
      <c r="W6616" s="287"/>
    </row>
    <row r="6617" spans="23:23" x14ac:dyDescent="0.25">
      <c r="W6617" s="287"/>
    </row>
    <row r="6618" spans="23:23" x14ac:dyDescent="0.25">
      <c r="W6618" s="287"/>
    </row>
    <row r="6619" spans="23:23" x14ac:dyDescent="0.25">
      <c r="W6619" s="287"/>
    </row>
    <row r="6620" spans="23:23" x14ac:dyDescent="0.25">
      <c r="W6620" s="287"/>
    </row>
    <row r="6621" spans="23:23" x14ac:dyDescent="0.25">
      <c r="W6621" s="287"/>
    </row>
    <row r="6622" spans="23:23" x14ac:dyDescent="0.25">
      <c r="W6622" s="287"/>
    </row>
    <row r="6623" spans="23:23" x14ac:dyDescent="0.25">
      <c r="W6623" s="287"/>
    </row>
    <row r="6624" spans="23:23" x14ac:dyDescent="0.25">
      <c r="W6624" s="287"/>
    </row>
    <row r="6625" spans="23:23" x14ac:dyDescent="0.25">
      <c r="W6625" s="287"/>
    </row>
    <row r="6626" spans="23:23" x14ac:dyDescent="0.25">
      <c r="W6626" s="287"/>
    </row>
    <row r="6627" spans="23:23" x14ac:dyDescent="0.25">
      <c r="W6627" s="287"/>
    </row>
    <row r="6628" spans="23:23" x14ac:dyDescent="0.25">
      <c r="W6628" s="287"/>
    </row>
    <row r="6629" spans="23:23" x14ac:dyDescent="0.25">
      <c r="W6629" s="287"/>
    </row>
    <row r="6630" spans="23:23" x14ac:dyDescent="0.25">
      <c r="W6630" s="287"/>
    </row>
    <row r="6631" spans="23:23" x14ac:dyDescent="0.25">
      <c r="W6631" s="287"/>
    </row>
    <row r="6632" spans="23:23" x14ac:dyDescent="0.25">
      <c r="W6632" s="287"/>
    </row>
    <row r="6633" spans="23:23" x14ac:dyDescent="0.25">
      <c r="W6633" s="287"/>
    </row>
    <row r="6634" spans="23:23" x14ac:dyDescent="0.25">
      <c r="W6634" s="287"/>
    </row>
    <row r="6635" spans="23:23" x14ac:dyDescent="0.25">
      <c r="W6635" s="287"/>
    </row>
    <row r="6636" spans="23:23" x14ac:dyDescent="0.25">
      <c r="W6636" s="287"/>
    </row>
    <row r="6637" spans="23:23" x14ac:dyDescent="0.25">
      <c r="W6637" s="287"/>
    </row>
    <row r="6638" spans="23:23" x14ac:dyDescent="0.25">
      <c r="W6638" s="287"/>
    </row>
    <row r="6639" spans="23:23" x14ac:dyDescent="0.25">
      <c r="W6639" s="287"/>
    </row>
    <row r="6640" spans="23:23" x14ac:dyDescent="0.25">
      <c r="W6640" s="287"/>
    </row>
    <row r="6641" spans="23:23" x14ac:dyDescent="0.25">
      <c r="W6641" s="287"/>
    </row>
    <row r="6642" spans="23:23" x14ac:dyDescent="0.25">
      <c r="W6642" s="287"/>
    </row>
    <row r="6643" spans="23:23" x14ac:dyDescent="0.25">
      <c r="W6643" s="287"/>
    </row>
    <row r="6644" spans="23:23" x14ac:dyDescent="0.25">
      <c r="W6644" s="287"/>
    </row>
    <row r="6645" spans="23:23" x14ac:dyDescent="0.25">
      <c r="W6645" s="287"/>
    </row>
    <row r="6646" spans="23:23" x14ac:dyDescent="0.25">
      <c r="W6646" s="287"/>
    </row>
    <row r="6647" spans="23:23" x14ac:dyDescent="0.25">
      <c r="W6647" s="287"/>
    </row>
    <row r="6648" spans="23:23" x14ac:dyDescent="0.25">
      <c r="W6648" s="287"/>
    </row>
    <row r="6649" spans="23:23" x14ac:dyDescent="0.25">
      <c r="W6649" s="287"/>
    </row>
    <row r="6650" spans="23:23" x14ac:dyDescent="0.25">
      <c r="W6650" s="287"/>
    </row>
    <row r="6651" spans="23:23" x14ac:dyDescent="0.25">
      <c r="W6651" s="287"/>
    </row>
    <row r="6652" spans="23:23" x14ac:dyDescent="0.25">
      <c r="W6652" s="287"/>
    </row>
    <row r="6653" spans="23:23" x14ac:dyDescent="0.25">
      <c r="W6653" s="287"/>
    </row>
    <row r="6654" spans="23:23" x14ac:dyDescent="0.25">
      <c r="W6654" s="287"/>
    </row>
    <row r="6655" spans="23:23" x14ac:dyDescent="0.25">
      <c r="W6655" s="287"/>
    </row>
    <row r="6656" spans="23:23" x14ac:dyDescent="0.25">
      <c r="W6656" s="287"/>
    </row>
    <row r="6657" spans="23:23" x14ac:dyDescent="0.25">
      <c r="W6657" s="287"/>
    </row>
    <row r="6658" spans="23:23" x14ac:dyDescent="0.25">
      <c r="W6658" s="287"/>
    </row>
    <row r="6659" spans="23:23" x14ac:dyDescent="0.25">
      <c r="W6659" s="287"/>
    </row>
    <row r="6660" spans="23:23" x14ac:dyDescent="0.25">
      <c r="W6660" s="287"/>
    </row>
    <row r="6661" spans="23:23" x14ac:dyDescent="0.25">
      <c r="W6661" s="287"/>
    </row>
    <row r="6662" spans="23:23" x14ac:dyDescent="0.25">
      <c r="W6662" s="287"/>
    </row>
    <row r="6663" spans="23:23" x14ac:dyDescent="0.25">
      <c r="W6663" s="287"/>
    </row>
    <row r="6664" spans="23:23" x14ac:dyDescent="0.25">
      <c r="W6664" s="287"/>
    </row>
    <row r="6665" spans="23:23" x14ac:dyDescent="0.25">
      <c r="W6665" s="287"/>
    </row>
    <row r="6666" spans="23:23" x14ac:dyDescent="0.25">
      <c r="W6666" s="287"/>
    </row>
    <row r="6667" spans="23:23" x14ac:dyDescent="0.25">
      <c r="W6667" s="287"/>
    </row>
    <row r="6668" spans="23:23" x14ac:dyDescent="0.25">
      <c r="W6668" s="287"/>
    </row>
    <row r="6669" spans="23:23" x14ac:dyDescent="0.25">
      <c r="W6669" s="287"/>
    </row>
    <row r="6670" spans="23:23" x14ac:dyDescent="0.25">
      <c r="W6670" s="287"/>
    </row>
    <row r="6671" spans="23:23" x14ac:dyDescent="0.25">
      <c r="W6671" s="287"/>
    </row>
    <row r="6672" spans="23:23" x14ac:dyDescent="0.25">
      <c r="W6672" s="287"/>
    </row>
    <row r="6673" spans="23:23" x14ac:dyDescent="0.25">
      <c r="W6673" s="287"/>
    </row>
    <row r="6674" spans="23:23" x14ac:dyDescent="0.25">
      <c r="W6674" s="287"/>
    </row>
    <row r="6675" spans="23:23" x14ac:dyDescent="0.25">
      <c r="W6675" s="287"/>
    </row>
    <row r="6676" spans="23:23" x14ac:dyDescent="0.25">
      <c r="W6676" s="287"/>
    </row>
    <row r="6677" spans="23:23" x14ac:dyDescent="0.25">
      <c r="W6677" s="287"/>
    </row>
    <row r="6678" spans="23:23" x14ac:dyDescent="0.25">
      <c r="W6678" s="287"/>
    </row>
    <row r="6679" spans="23:23" x14ac:dyDescent="0.25">
      <c r="W6679" s="287"/>
    </row>
    <row r="6680" spans="23:23" x14ac:dyDescent="0.25">
      <c r="W6680" s="287"/>
    </row>
    <row r="6681" spans="23:23" x14ac:dyDescent="0.25">
      <c r="W6681" s="287"/>
    </row>
    <row r="6682" spans="23:23" x14ac:dyDescent="0.25">
      <c r="W6682" s="287"/>
    </row>
    <row r="6683" spans="23:23" x14ac:dyDescent="0.25">
      <c r="W6683" s="287"/>
    </row>
    <row r="6684" spans="23:23" x14ac:dyDescent="0.25">
      <c r="W6684" s="287"/>
    </row>
    <row r="6685" spans="23:23" x14ac:dyDescent="0.25">
      <c r="W6685" s="287"/>
    </row>
    <row r="6686" spans="23:23" x14ac:dyDescent="0.25">
      <c r="W6686" s="287"/>
    </row>
    <row r="6687" spans="23:23" x14ac:dyDescent="0.25">
      <c r="W6687" s="287"/>
    </row>
    <row r="6688" spans="23:23" x14ac:dyDescent="0.25">
      <c r="W6688" s="287"/>
    </row>
    <row r="6689" spans="23:23" x14ac:dyDescent="0.25">
      <c r="W6689" s="287"/>
    </row>
    <row r="6690" spans="23:23" x14ac:dyDescent="0.25">
      <c r="W6690" s="287"/>
    </row>
    <row r="6691" spans="23:23" x14ac:dyDescent="0.25">
      <c r="W6691" s="287"/>
    </row>
    <row r="6692" spans="23:23" x14ac:dyDescent="0.25">
      <c r="W6692" s="287"/>
    </row>
    <row r="6693" spans="23:23" x14ac:dyDescent="0.25">
      <c r="W6693" s="287"/>
    </row>
    <row r="6694" spans="23:23" x14ac:dyDescent="0.25">
      <c r="W6694" s="287"/>
    </row>
    <row r="6695" spans="23:23" x14ac:dyDescent="0.25">
      <c r="W6695" s="287"/>
    </row>
    <row r="6696" spans="23:23" x14ac:dyDescent="0.25">
      <c r="W6696" s="287"/>
    </row>
    <row r="6697" spans="23:23" x14ac:dyDescent="0.25">
      <c r="W6697" s="287"/>
    </row>
    <row r="6698" spans="23:23" x14ac:dyDescent="0.25">
      <c r="W6698" s="287"/>
    </row>
    <row r="6699" spans="23:23" x14ac:dyDescent="0.25">
      <c r="W6699" s="287"/>
    </row>
    <row r="6700" spans="23:23" x14ac:dyDescent="0.25">
      <c r="W6700" s="287"/>
    </row>
    <row r="6701" spans="23:23" x14ac:dyDescent="0.25">
      <c r="W6701" s="287"/>
    </row>
    <row r="6702" spans="23:23" x14ac:dyDescent="0.25">
      <c r="W6702" s="287"/>
    </row>
    <row r="6703" spans="23:23" x14ac:dyDescent="0.25">
      <c r="W6703" s="287"/>
    </row>
    <row r="6704" spans="23:23" x14ac:dyDescent="0.25">
      <c r="W6704" s="287"/>
    </row>
    <row r="6705" spans="23:23" x14ac:dyDescent="0.25">
      <c r="W6705" s="287"/>
    </row>
    <row r="6706" spans="23:23" x14ac:dyDescent="0.25">
      <c r="W6706" s="287"/>
    </row>
    <row r="6707" spans="23:23" x14ac:dyDescent="0.25">
      <c r="W6707" s="287"/>
    </row>
    <row r="6708" spans="23:23" x14ac:dyDescent="0.25">
      <c r="W6708" s="287"/>
    </row>
    <row r="6709" spans="23:23" x14ac:dyDescent="0.25">
      <c r="W6709" s="287"/>
    </row>
    <row r="6710" spans="23:23" x14ac:dyDescent="0.25">
      <c r="W6710" s="287"/>
    </row>
    <row r="6711" spans="23:23" x14ac:dyDescent="0.25">
      <c r="W6711" s="287"/>
    </row>
    <row r="6712" spans="23:23" x14ac:dyDescent="0.25">
      <c r="W6712" s="287"/>
    </row>
    <row r="6713" spans="23:23" x14ac:dyDescent="0.25">
      <c r="W6713" s="287"/>
    </row>
    <row r="6714" spans="23:23" x14ac:dyDescent="0.25">
      <c r="W6714" s="287"/>
    </row>
    <row r="6715" spans="23:23" x14ac:dyDescent="0.25">
      <c r="W6715" s="287"/>
    </row>
    <row r="6716" spans="23:23" x14ac:dyDescent="0.25">
      <c r="W6716" s="287"/>
    </row>
    <row r="6717" spans="23:23" x14ac:dyDescent="0.25">
      <c r="W6717" s="287"/>
    </row>
    <row r="6718" spans="23:23" x14ac:dyDescent="0.25">
      <c r="W6718" s="287"/>
    </row>
    <row r="6719" spans="23:23" x14ac:dyDescent="0.25">
      <c r="W6719" s="287"/>
    </row>
    <row r="6720" spans="23:23" x14ac:dyDescent="0.25">
      <c r="W6720" s="287"/>
    </row>
    <row r="6721" spans="23:23" x14ac:dyDescent="0.25">
      <c r="W6721" s="287"/>
    </row>
    <row r="6722" spans="23:23" x14ac:dyDescent="0.25">
      <c r="W6722" s="287"/>
    </row>
    <row r="6723" spans="23:23" x14ac:dyDescent="0.25">
      <c r="W6723" s="287"/>
    </row>
    <row r="6724" spans="23:23" x14ac:dyDescent="0.25">
      <c r="W6724" s="287"/>
    </row>
    <row r="6725" spans="23:23" x14ac:dyDescent="0.25">
      <c r="W6725" s="287"/>
    </row>
    <row r="6726" spans="23:23" x14ac:dyDescent="0.25">
      <c r="W6726" s="287"/>
    </row>
    <row r="6727" spans="23:23" x14ac:dyDescent="0.25">
      <c r="W6727" s="287"/>
    </row>
    <row r="6728" spans="23:23" x14ac:dyDescent="0.25">
      <c r="W6728" s="287"/>
    </row>
    <row r="6729" spans="23:23" x14ac:dyDescent="0.25">
      <c r="W6729" s="287"/>
    </row>
    <row r="6730" spans="23:23" x14ac:dyDescent="0.25">
      <c r="W6730" s="287"/>
    </row>
    <row r="6731" spans="23:23" x14ac:dyDescent="0.25">
      <c r="W6731" s="287"/>
    </row>
    <row r="6732" spans="23:23" x14ac:dyDescent="0.25">
      <c r="W6732" s="287"/>
    </row>
    <row r="6733" spans="23:23" x14ac:dyDescent="0.25">
      <c r="W6733" s="287"/>
    </row>
    <row r="6734" spans="23:23" x14ac:dyDescent="0.25">
      <c r="W6734" s="287"/>
    </row>
    <row r="6735" spans="23:23" x14ac:dyDescent="0.25">
      <c r="W6735" s="287"/>
    </row>
    <row r="6736" spans="23:23" x14ac:dyDescent="0.25">
      <c r="W6736" s="287"/>
    </row>
    <row r="6737" spans="23:23" x14ac:dyDescent="0.25">
      <c r="W6737" s="287"/>
    </row>
    <row r="6738" spans="23:23" x14ac:dyDescent="0.25">
      <c r="W6738" s="287"/>
    </row>
    <row r="6739" spans="23:23" x14ac:dyDescent="0.25">
      <c r="W6739" s="287"/>
    </row>
    <row r="6740" spans="23:23" x14ac:dyDescent="0.25">
      <c r="W6740" s="287"/>
    </row>
    <row r="6741" spans="23:23" x14ac:dyDescent="0.25">
      <c r="W6741" s="287"/>
    </row>
    <row r="6742" spans="23:23" x14ac:dyDescent="0.25">
      <c r="W6742" s="287"/>
    </row>
    <row r="6743" spans="23:23" x14ac:dyDescent="0.25">
      <c r="W6743" s="287"/>
    </row>
    <row r="6744" spans="23:23" x14ac:dyDescent="0.25">
      <c r="W6744" s="287"/>
    </row>
    <row r="6745" spans="23:23" x14ac:dyDescent="0.25">
      <c r="W6745" s="287"/>
    </row>
    <row r="6746" spans="23:23" x14ac:dyDescent="0.25">
      <c r="W6746" s="287"/>
    </row>
    <row r="6747" spans="23:23" x14ac:dyDescent="0.25">
      <c r="W6747" s="287"/>
    </row>
    <row r="6748" spans="23:23" x14ac:dyDescent="0.25">
      <c r="W6748" s="287"/>
    </row>
    <row r="6749" spans="23:23" x14ac:dyDescent="0.25">
      <c r="W6749" s="287"/>
    </row>
    <row r="6750" spans="23:23" x14ac:dyDescent="0.25">
      <c r="W6750" s="287"/>
    </row>
    <row r="6751" spans="23:23" x14ac:dyDescent="0.25">
      <c r="W6751" s="287"/>
    </row>
    <row r="6752" spans="23:23" x14ac:dyDescent="0.25">
      <c r="W6752" s="287"/>
    </row>
    <row r="6753" spans="23:23" x14ac:dyDescent="0.25">
      <c r="W6753" s="287"/>
    </row>
    <row r="6754" spans="23:23" x14ac:dyDescent="0.25">
      <c r="W6754" s="287"/>
    </row>
    <row r="6755" spans="23:23" x14ac:dyDescent="0.25">
      <c r="W6755" s="287"/>
    </row>
    <row r="6756" spans="23:23" x14ac:dyDescent="0.25">
      <c r="W6756" s="287"/>
    </row>
    <row r="6757" spans="23:23" x14ac:dyDescent="0.25">
      <c r="W6757" s="287"/>
    </row>
    <row r="6758" spans="23:23" x14ac:dyDescent="0.25">
      <c r="W6758" s="287"/>
    </row>
    <row r="6759" spans="23:23" x14ac:dyDescent="0.25">
      <c r="W6759" s="287"/>
    </row>
    <row r="6760" spans="23:23" x14ac:dyDescent="0.25">
      <c r="W6760" s="287"/>
    </row>
    <row r="6761" spans="23:23" x14ac:dyDescent="0.25">
      <c r="W6761" s="287"/>
    </row>
    <row r="6762" spans="23:23" x14ac:dyDescent="0.25">
      <c r="W6762" s="287"/>
    </row>
    <row r="6763" spans="23:23" x14ac:dyDescent="0.25">
      <c r="W6763" s="287"/>
    </row>
    <row r="6764" spans="23:23" x14ac:dyDescent="0.25">
      <c r="W6764" s="287"/>
    </row>
    <row r="6765" spans="23:23" x14ac:dyDescent="0.25">
      <c r="W6765" s="287"/>
    </row>
    <row r="6766" spans="23:23" x14ac:dyDescent="0.25">
      <c r="W6766" s="287"/>
    </row>
    <row r="6767" spans="23:23" x14ac:dyDescent="0.25">
      <c r="W6767" s="287"/>
    </row>
    <row r="6768" spans="23:23" x14ac:dyDescent="0.25">
      <c r="W6768" s="287"/>
    </row>
    <row r="6769" spans="23:23" x14ac:dyDescent="0.25">
      <c r="W6769" s="287"/>
    </row>
    <row r="6770" spans="23:23" x14ac:dyDescent="0.25">
      <c r="W6770" s="287"/>
    </row>
    <row r="6771" spans="23:23" x14ac:dyDescent="0.25">
      <c r="W6771" s="287"/>
    </row>
    <row r="6772" spans="23:23" x14ac:dyDescent="0.25">
      <c r="W6772" s="287"/>
    </row>
    <row r="6773" spans="23:23" x14ac:dyDescent="0.25">
      <c r="W6773" s="287"/>
    </row>
    <row r="6774" spans="23:23" x14ac:dyDescent="0.25">
      <c r="W6774" s="287"/>
    </row>
    <row r="6775" spans="23:23" x14ac:dyDescent="0.25">
      <c r="W6775" s="287"/>
    </row>
    <row r="6776" spans="23:23" x14ac:dyDescent="0.25">
      <c r="W6776" s="287"/>
    </row>
    <row r="6777" spans="23:23" x14ac:dyDescent="0.25">
      <c r="W6777" s="287"/>
    </row>
    <row r="6778" spans="23:23" x14ac:dyDescent="0.25">
      <c r="W6778" s="287"/>
    </row>
    <row r="6779" spans="23:23" x14ac:dyDescent="0.25">
      <c r="W6779" s="287"/>
    </row>
    <row r="6780" spans="23:23" x14ac:dyDescent="0.25">
      <c r="W6780" s="287"/>
    </row>
    <row r="6781" spans="23:23" x14ac:dyDescent="0.25">
      <c r="W6781" s="287"/>
    </row>
    <row r="6782" spans="23:23" x14ac:dyDescent="0.25">
      <c r="W6782" s="287"/>
    </row>
    <row r="6783" spans="23:23" x14ac:dyDescent="0.25">
      <c r="W6783" s="287"/>
    </row>
    <row r="6784" spans="23:23" x14ac:dyDescent="0.25">
      <c r="W6784" s="287"/>
    </row>
    <row r="6785" spans="23:23" x14ac:dyDescent="0.25">
      <c r="W6785" s="287"/>
    </row>
    <row r="6786" spans="23:23" x14ac:dyDescent="0.25">
      <c r="W6786" s="287"/>
    </row>
    <row r="6787" spans="23:23" x14ac:dyDescent="0.25">
      <c r="W6787" s="287"/>
    </row>
    <row r="6788" spans="23:23" x14ac:dyDescent="0.25">
      <c r="W6788" s="287"/>
    </row>
    <row r="6789" spans="23:23" x14ac:dyDescent="0.25">
      <c r="W6789" s="287"/>
    </row>
    <row r="6790" spans="23:23" x14ac:dyDescent="0.25">
      <c r="W6790" s="287"/>
    </row>
    <row r="6791" spans="23:23" x14ac:dyDescent="0.25">
      <c r="W6791" s="287"/>
    </row>
    <row r="6792" spans="23:23" x14ac:dyDescent="0.25">
      <c r="W6792" s="287"/>
    </row>
    <row r="6793" spans="23:23" x14ac:dyDescent="0.25">
      <c r="W6793" s="287"/>
    </row>
    <row r="6794" spans="23:23" x14ac:dyDescent="0.25">
      <c r="W6794" s="287"/>
    </row>
    <row r="6795" spans="23:23" x14ac:dyDescent="0.25">
      <c r="W6795" s="287"/>
    </row>
    <row r="6796" spans="23:23" x14ac:dyDescent="0.25">
      <c r="W6796" s="287"/>
    </row>
    <row r="6797" spans="23:23" x14ac:dyDescent="0.25">
      <c r="W6797" s="287"/>
    </row>
    <row r="6798" spans="23:23" x14ac:dyDescent="0.25">
      <c r="W6798" s="287"/>
    </row>
    <row r="6799" spans="23:23" x14ac:dyDescent="0.25">
      <c r="W6799" s="287"/>
    </row>
    <row r="6800" spans="23:23" x14ac:dyDescent="0.25">
      <c r="W6800" s="287"/>
    </row>
    <row r="6801" spans="23:23" x14ac:dyDescent="0.25">
      <c r="W6801" s="287"/>
    </row>
    <row r="6802" spans="23:23" x14ac:dyDescent="0.25">
      <c r="W6802" s="287"/>
    </row>
    <row r="6803" spans="23:23" x14ac:dyDescent="0.25">
      <c r="W6803" s="287"/>
    </row>
    <row r="6804" spans="23:23" x14ac:dyDescent="0.25">
      <c r="W6804" s="287"/>
    </row>
    <row r="6805" spans="23:23" x14ac:dyDescent="0.25">
      <c r="W6805" s="287"/>
    </row>
    <row r="6806" spans="23:23" x14ac:dyDescent="0.25">
      <c r="W6806" s="287"/>
    </row>
    <row r="6807" spans="23:23" x14ac:dyDescent="0.25">
      <c r="W6807" s="287"/>
    </row>
    <row r="6808" spans="23:23" x14ac:dyDescent="0.25">
      <c r="W6808" s="287"/>
    </row>
    <row r="6809" spans="23:23" x14ac:dyDescent="0.25">
      <c r="W6809" s="287"/>
    </row>
    <row r="6810" spans="23:23" x14ac:dyDescent="0.25">
      <c r="W6810" s="287"/>
    </row>
    <row r="6811" spans="23:23" x14ac:dyDescent="0.25">
      <c r="W6811" s="287"/>
    </row>
    <row r="6812" spans="23:23" x14ac:dyDescent="0.25">
      <c r="W6812" s="287"/>
    </row>
    <row r="6813" spans="23:23" x14ac:dyDescent="0.25">
      <c r="W6813" s="287"/>
    </row>
    <row r="6814" spans="23:23" x14ac:dyDescent="0.25">
      <c r="W6814" s="287"/>
    </row>
    <row r="6815" spans="23:23" x14ac:dyDescent="0.25">
      <c r="W6815" s="287"/>
    </row>
    <row r="6816" spans="23:23" x14ac:dyDescent="0.25">
      <c r="W6816" s="287"/>
    </row>
    <row r="6817" spans="23:23" x14ac:dyDescent="0.25">
      <c r="W6817" s="287"/>
    </row>
    <row r="6818" spans="23:23" x14ac:dyDescent="0.25">
      <c r="W6818" s="287"/>
    </row>
    <row r="6819" spans="23:23" x14ac:dyDescent="0.25">
      <c r="W6819" s="287"/>
    </row>
    <row r="6820" spans="23:23" x14ac:dyDescent="0.25">
      <c r="W6820" s="287"/>
    </row>
    <row r="6821" spans="23:23" x14ac:dyDescent="0.25">
      <c r="W6821" s="287"/>
    </row>
    <row r="6822" spans="23:23" x14ac:dyDescent="0.25">
      <c r="W6822" s="287"/>
    </row>
    <row r="6823" spans="23:23" x14ac:dyDescent="0.25">
      <c r="W6823" s="287"/>
    </row>
    <row r="6824" spans="23:23" x14ac:dyDescent="0.25">
      <c r="W6824" s="287"/>
    </row>
    <row r="6825" spans="23:23" x14ac:dyDescent="0.25">
      <c r="W6825" s="287"/>
    </row>
    <row r="6826" spans="23:23" x14ac:dyDescent="0.25">
      <c r="W6826" s="287"/>
    </row>
    <row r="6827" spans="23:23" x14ac:dyDescent="0.25">
      <c r="W6827" s="287"/>
    </row>
    <row r="6828" spans="23:23" x14ac:dyDescent="0.25">
      <c r="W6828" s="287"/>
    </row>
    <row r="6829" spans="23:23" x14ac:dyDescent="0.25">
      <c r="W6829" s="287"/>
    </row>
    <row r="6830" spans="23:23" x14ac:dyDescent="0.25">
      <c r="W6830" s="287"/>
    </row>
    <row r="6831" spans="23:23" x14ac:dyDescent="0.25">
      <c r="W6831" s="287"/>
    </row>
    <row r="6832" spans="23:23" x14ac:dyDescent="0.25">
      <c r="W6832" s="287"/>
    </row>
    <row r="6833" spans="23:23" x14ac:dyDescent="0.25">
      <c r="W6833" s="287"/>
    </row>
    <row r="6834" spans="23:23" x14ac:dyDescent="0.25">
      <c r="W6834" s="287"/>
    </row>
    <row r="6835" spans="23:23" x14ac:dyDescent="0.25">
      <c r="W6835" s="287"/>
    </row>
    <row r="6836" spans="23:23" x14ac:dyDescent="0.25">
      <c r="W6836" s="287"/>
    </row>
    <row r="6837" spans="23:23" x14ac:dyDescent="0.25">
      <c r="W6837" s="287"/>
    </row>
    <row r="6838" spans="23:23" x14ac:dyDescent="0.25">
      <c r="W6838" s="287"/>
    </row>
    <row r="6839" spans="23:23" x14ac:dyDescent="0.25">
      <c r="W6839" s="287"/>
    </row>
    <row r="6840" spans="23:23" x14ac:dyDescent="0.25">
      <c r="W6840" s="287"/>
    </row>
    <row r="6841" spans="23:23" x14ac:dyDescent="0.25">
      <c r="W6841" s="287"/>
    </row>
    <row r="6842" spans="23:23" x14ac:dyDescent="0.25">
      <c r="W6842" s="287"/>
    </row>
    <row r="6843" spans="23:23" x14ac:dyDescent="0.25">
      <c r="W6843" s="287"/>
    </row>
    <row r="6844" spans="23:23" x14ac:dyDescent="0.25">
      <c r="W6844" s="287"/>
    </row>
    <row r="6845" spans="23:23" x14ac:dyDescent="0.25">
      <c r="W6845" s="287"/>
    </row>
    <row r="6846" spans="23:23" x14ac:dyDescent="0.25">
      <c r="W6846" s="287"/>
    </row>
    <row r="6847" spans="23:23" x14ac:dyDescent="0.25">
      <c r="W6847" s="287"/>
    </row>
    <row r="6848" spans="23:23" x14ac:dyDescent="0.25">
      <c r="W6848" s="287"/>
    </row>
    <row r="6849" spans="23:23" x14ac:dyDescent="0.25">
      <c r="W6849" s="287"/>
    </row>
    <row r="6850" spans="23:23" x14ac:dyDescent="0.25">
      <c r="W6850" s="287"/>
    </row>
    <row r="6851" spans="23:23" x14ac:dyDescent="0.25">
      <c r="W6851" s="287"/>
    </row>
    <row r="6852" spans="23:23" x14ac:dyDescent="0.25">
      <c r="W6852" s="287"/>
    </row>
    <row r="6853" spans="23:23" x14ac:dyDescent="0.25">
      <c r="W6853" s="287"/>
    </row>
    <row r="6854" spans="23:23" x14ac:dyDescent="0.25">
      <c r="W6854" s="287"/>
    </row>
    <row r="6855" spans="23:23" x14ac:dyDescent="0.25">
      <c r="W6855" s="287"/>
    </row>
    <row r="6856" spans="23:23" x14ac:dyDescent="0.25">
      <c r="W6856" s="287"/>
    </row>
    <row r="6857" spans="23:23" x14ac:dyDescent="0.25">
      <c r="W6857" s="287"/>
    </row>
    <row r="6858" spans="23:23" x14ac:dyDescent="0.25">
      <c r="W6858" s="287"/>
    </row>
    <row r="6859" spans="23:23" x14ac:dyDescent="0.25">
      <c r="W6859" s="287"/>
    </row>
    <row r="6860" spans="23:23" x14ac:dyDescent="0.25">
      <c r="W6860" s="287"/>
    </row>
    <row r="6861" spans="23:23" x14ac:dyDescent="0.25">
      <c r="W6861" s="287"/>
    </row>
    <row r="6862" spans="23:23" x14ac:dyDescent="0.25">
      <c r="W6862" s="287"/>
    </row>
    <row r="6863" spans="23:23" x14ac:dyDescent="0.25">
      <c r="W6863" s="287"/>
    </row>
    <row r="6864" spans="23:23" x14ac:dyDescent="0.25">
      <c r="W6864" s="287"/>
    </row>
    <row r="6865" spans="23:23" x14ac:dyDescent="0.25">
      <c r="W6865" s="287"/>
    </row>
    <row r="6866" spans="23:23" x14ac:dyDescent="0.25">
      <c r="W6866" s="287"/>
    </row>
    <row r="6867" spans="23:23" x14ac:dyDescent="0.25">
      <c r="W6867" s="287"/>
    </row>
    <row r="6868" spans="23:23" x14ac:dyDescent="0.25">
      <c r="W6868" s="287"/>
    </row>
    <row r="6869" spans="23:23" x14ac:dyDescent="0.25">
      <c r="W6869" s="287"/>
    </row>
    <row r="6870" spans="23:23" x14ac:dyDescent="0.25">
      <c r="W6870" s="287"/>
    </row>
    <row r="6871" spans="23:23" x14ac:dyDescent="0.25">
      <c r="W6871" s="287"/>
    </row>
    <row r="6872" spans="23:23" x14ac:dyDescent="0.25">
      <c r="W6872" s="287"/>
    </row>
    <row r="6873" spans="23:23" x14ac:dyDescent="0.25">
      <c r="W6873" s="287"/>
    </row>
    <row r="6874" spans="23:23" x14ac:dyDescent="0.25">
      <c r="W6874" s="287"/>
    </row>
    <row r="6875" spans="23:23" x14ac:dyDescent="0.25">
      <c r="W6875" s="287"/>
    </row>
    <row r="6876" spans="23:23" x14ac:dyDescent="0.25">
      <c r="W6876" s="287"/>
    </row>
    <row r="6877" spans="23:23" x14ac:dyDescent="0.25">
      <c r="W6877" s="287"/>
    </row>
    <row r="6878" spans="23:23" x14ac:dyDescent="0.25">
      <c r="W6878" s="287"/>
    </row>
    <row r="6879" spans="23:23" x14ac:dyDescent="0.25">
      <c r="W6879" s="287"/>
    </row>
    <row r="6880" spans="23:23" x14ac:dyDescent="0.25">
      <c r="W6880" s="287"/>
    </row>
    <row r="6881" spans="23:23" x14ac:dyDescent="0.25">
      <c r="W6881" s="287"/>
    </row>
    <row r="6882" spans="23:23" x14ac:dyDescent="0.25">
      <c r="W6882" s="287"/>
    </row>
    <row r="6883" spans="23:23" x14ac:dyDescent="0.25">
      <c r="W6883" s="287"/>
    </row>
    <row r="6884" spans="23:23" x14ac:dyDescent="0.25">
      <c r="W6884" s="287"/>
    </row>
    <row r="6885" spans="23:23" x14ac:dyDescent="0.25">
      <c r="W6885" s="287"/>
    </row>
    <row r="6886" spans="23:23" x14ac:dyDescent="0.25">
      <c r="W6886" s="287"/>
    </row>
    <row r="6887" spans="23:23" x14ac:dyDescent="0.25">
      <c r="W6887" s="287"/>
    </row>
    <row r="6888" spans="23:23" x14ac:dyDescent="0.25">
      <c r="W6888" s="287"/>
    </row>
    <row r="6889" spans="23:23" x14ac:dyDescent="0.25">
      <c r="W6889" s="287"/>
    </row>
    <row r="6890" spans="23:23" x14ac:dyDescent="0.25">
      <c r="W6890" s="287"/>
    </row>
    <row r="6891" spans="23:23" x14ac:dyDescent="0.25">
      <c r="W6891" s="287"/>
    </row>
    <row r="6892" spans="23:23" x14ac:dyDescent="0.25">
      <c r="W6892" s="287"/>
    </row>
    <row r="6893" spans="23:23" x14ac:dyDescent="0.25">
      <c r="W6893" s="287"/>
    </row>
    <row r="6894" spans="23:23" x14ac:dyDescent="0.25">
      <c r="W6894" s="287"/>
    </row>
    <row r="6895" spans="23:23" x14ac:dyDescent="0.25">
      <c r="W6895" s="287"/>
    </row>
    <row r="6896" spans="23:23" x14ac:dyDescent="0.25">
      <c r="W6896" s="287"/>
    </row>
    <row r="6897" spans="23:23" x14ac:dyDescent="0.25">
      <c r="W6897" s="287"/>
    </row>
    <row r="6898" spans="23:23" x14ac:dyDescent="0.25">
      <c r="W6898" s="287"/>
    </row>
    <row r="6899" spans="23:23" x14ac:dyDescent="0.25">
      <c r="W6899" s="287"/>
    </row>
    <row r="6900" spans="23:23" x14ac:dyDescent="0.25">
      <c r="W6900" s="287"/>
    </row>
    <row r="6901" spans="23:23" x14ac:dyDescent="0.25">
      <c r="W6901" s="287"/>
    </row>
    <row r="6902" spans="23:23" x14ac:dyDescent="0.25">
      <c r="W6902" s="287"/>
    </row>
    <row r="6903" spans="23:23" x14ac:dyDescent="0.25">
      <c r="W6903" s="287"/>
    </row>
    <row r="6904" spans="23:23" x14ac:dyDescent="0.25">
      <c r="W6904" s="287"/>
    </row>
    <row r="6905" spans="23:23" x14ac:dyDescent="0.25">
      <c r="W6905" s="287"/>
    </row>
    <row r="6906" spans="23:23" x14ac:dyDescent="0.25">
      <c r="W6906" s="287"/>
    </row>
    <row r="6907" spans="23:23" x14ac:dyDescent="0.25">
      <c r="W6907" s="287"/>
    </row>
    <row r="6908" spans="23:23" x14ac:dyDescent="0.25">
      <c r="W6908" s="287"/>
    </row>
    <row r="6909" spans="23:23" x14ac:dyDescent="0.25">
      <c r="W6909" s="287"/>
    </row>
    <row r="6910" spans="23:23" x14ac:dyDescent="0.25">
      <c r="W6910" s="287"/>
    </row>
    <row r="6911" spans="23:23" x14ac:dyDescent="0.25">
      <c r="W6911" s="287"/>
    </row>
    <row r="6912" spans="23:23" x14ac:dyDescent="0.25">
      <c r="W6912" s="287"/>
    </row>
    <row r="6913" spans="23:23" x14ac:dyDescent="0.25">
      <c r="W6913" s="287"/>
    </row>
    <row r="6914" spans="23:23" x14ac:dyDescent="0.25">
      <c r="W6914" s="287"/>
    </row>
    <row r="6915" spans="23:23" x14ac:dyDescent="0.25">
      <c r="W6915" s="287"/>
    </row>
    <row r="6916" spans="23:23" x14ac:dyDescent="0.25">
      <c r="W6916" s="287"/>
    </row>
    <row r="6917" spans="23:23" x14ac:dyDescent="0.25">
      <c r="W6917" s="287"/>
    </row>
    <row r="6918" spans="23:23" x14ac:dyDescent="0.25">
      <c r="W6918" s="287"/>
    </row>
    <row r="6919" spans="23:23" x14ac:dyDescent="0.25">
      <c r="W6919" s="287"/>
    </row>
    <row r="6920" spans="23:23" x14ac:dyDescent="0.25">
      <c r="W6920" s="287"/>
    </row>
    <row r="6921" spans="23:23" x14ac:dyDescent="0.25">
      <c r="W6921" s="287"/>
    </row>
    <row r="6922" spans="23:23" x14ac:dyDescent="0.25">
      <c r="W6922" s="287"/>
    </row>
    <row r="6923" spans="23:23" x14ac:dyDescent="0.25">
      <c r="W6923" s="287"/>
    </row>
    <row r="6924" spans="23:23" x14ac:dyDescent="0.25">
      <c r="W6924" s="287"/>
    </row>
    <row r="6925" spans="23:23" x14ac:dyDescent="0.25">
      <c r="W6925" s="287"/>
    </row>
    <row r="6926" spans="23:23" x14ac:dyDescent="0.25">
      <c r="W6926" s="287"/>
    </row>
    <row r="6927" spans="23:23" x14ac:dyDescent="0.25">
      <c r="W6927" s="287"/>
    </row>
    <row r="6928" spans="23:23" x14ac:dyDescent="0.25">
      <c r="W6928" s="287"/>
    </row>
    <row r="6929" spans="23:23" x14ac:dyDescent="0.25">
      <c r="W6929" s="287"/>
    </row>
    <row r="6930" spans="23:23" x14ac:dyDescent="0.25">
      <c r="W6930" s="287"/>
    </row>
    <row r="6931" spans="23:23" x14ac:dyDescent="0.25">
      <c r="W6931" s="287"/>
    </row>
    <row r="6932" spans="23:23" x14ac:dyDescent="0.25">
      <c r="W6932" s="287"/>
    </row>
    <row r="6933" spans="23:23" x14ac:dyDescent="0.25">
      <c r="W6933" s="287"/>
    </row>
    <row r="6934" spans="23:23" x14ac:dyDescent="0.25">
      <c r="W6934" s="287"/>
    </row>
    <row r="6935" spans="23:23" x14ac:dyDescent="0.25">
      <c r="W6935" s="287"/>
    </row>
    <row r="6936" spans="23:23" x14ac:dyDescent="0.25">
      <c r="W6936" s="287"/>
    </row>
    <row r="6937" spans="23:23" x14ac:dyDescent="0.25">
      <c r="W6937" s="287"/>
    </row>
    <row r="6938" spans="23:23" x14ac:dyDescent="0.25">
      <c r="W6938" s="287"/>
    </row>
    <row r="6939" spans="23:23" x14ac:dyDescent="0.25">
      <c r="W6939" s="287"/>
    </row>
    <row r="6940" spans="23:23" x14ac:dyDescent="0.25">
      <c r="W6940" s="287"/>
    </row>
    <row r="6941" spans="23:23" x14ac:dyDescent="0.25">
      <c r="W6941" s="287"/>
    </row>
    <row r="6942" spans="23:23" x14ac:dyDescent="0.25">
      <c r="W6942" s="287"/>
    </row>
    <row r="6943" spans="23:23" x14ac:dyDescent="0.25">
      <c r="W6943" s="287"/>
    </row>
    <row r="6944" spans="23:23" x14ac:dyDescent="0.25">
      <c r="W6944" s="287"/>
    </row>
    <row r="6945" spans="23:23" x14ac:dyDescent="0.25">
      <c r="W6945" s="287"/>
    </row>
    <row r="6946" spans="23:23" x14ac:dyDescent="0.25">
      <c r="W6946" s="287"/>
    </row>
    <row r="6947" spans="23:23" x14ac:dyDescent="0.25">
      <c r="W6947" s="287"/>
    </row>
    <row r="6948" spans="23:23" x14ac:dyDescent="0.25">
      <c r="W6948" s="287"/>
    </row>
    <row r="6949" spans="23:23" x14ac:dyDescent="0.25">
      <c r="W6949" s="287"/>
    </row>
    <row r="6950" spans="23:23" x14ac:dyDescent="0.25">
      <c r="W6950" s="287"/>
    </row>
    <row r="6951" spans="23:23" x14ac:dyDescent="0.25">
      <c r="W6951" s="287"/>
    </row>
    <row r="6952" spans="23:23" x14ac:dyDescent="0.25">
      <c r="W6952" s="287"/>
    </row>
    <row r="6953" spans="23:23" x14ac:dyDescent="0.25">
      <c r="W6953" s="287"/>
    </row>
    <row r="6954" spans="23:23" x14ac:dyDescent="0.25">
      <c r="W6954" s="287"/>
    </row>
    <row r="6955" spans="23:23" x14ac:dyDescent="0.25">
      <c r="W6955" s="287"/>
    </row>
    <row r="6956" spans="23:23" x14ac:dyDescent="0.25">
      <c r="W6956" s="287"/>
    </row>
    <row r="6957" spans="23:23" x14ac:dyDescent="0.25">
      <c r="W6957" s="287"/>
    </row>
    <row r="6958" spans="23:23" x14ac:dyDescent="0.25">
      <c r="W6958" s="287"/>
    </row>
    <row r="6959" spans="23:23" x14ac:dyDescent="0.25">
      <c r="W6959" s="287"/>
    </row>
    <row r="6960" spans="23:23" x14ac:dyDescent="0.25">
      <c r="W6960" s="287"/>
    </row>
    <row r="6961" spans="23:23" x14ac:dyDescent="0.25">
      <c r="W6961" s="287"/>
    </row>
    <row r="6962" spans="23:23" x14ac:dyDescent="0.25">
      <c r="W6962" s="287"/>
    </row>
    <row r="6963" spans="23:23" x14ac:dyDescent="0.25">
      <c r="W6963" s="287"/>
    </row>
    <row r="6964" spans="23:23" x14ac:dyDescent="0.25">
      <c r="W6964" s="287"/>
    </row>
    <row r="6965" spans="23:23" x14ac:dyDescent="0.25">
      <c r="W6965" s="287"/>
    </row>
    <row r="6966" spans="23:23" x14ac:dyDescent="0.25">
      <c r="W6966" s="287"/>
    </row>
    <row r="6967" spans="23:23" x14ac:dyDescent="0.25">
      <c r="W6967" s="287"/>
    </row>
    <row r="6968" spans="23:23" x14ac:dyDescent="0.25">
      <c r="W6968" s="287"/>
    </row>
    <row r="6969" spans="23:23" x14ac:dyDescent="0.25">
      <c r="W6969" s="287"/>
    </row>
    <row r="6970" spans="23:23" x14ac:dyDescent="0.25">
      <c r="W6970" s="287"/>
    </row>
    <row r="6971" spans="23:23" x14ac:dyDescent="0.25">
      <c r="W6971" s="287"/>
    </row>
    <row r="6972" spans="23:23" x14ac:dyDescent="0.25">
      <c r="W6972" s="287"/>
    </row>
    <row r="6973" spans="23:23" x14ac:dyDescent="0.25">
      <c r="W6973" s="287"/>
    </row>
    <row r="6974" spans="23:23" x14ac:dyDescent="0.25">
      <c r="W6974" s="287"/>
    </row>
    <row r="6975" spans="23:23" x14ac:dyDescent="0.25">
      <c r="W6975" s="287"/>
    </row>
    <row r="6976" spans="23:23" x14ac:dyDescent="0.25">
      <c r="W6976" s="287"/>
    </row>
    <row r="6977" spans="23:23" x14ac:dyDescent="0.25">
      <c r="W6977" s="287"/>
    </row>
    <row r="6978" spans="23:23" x14ac:dyDescent="0.25">
      <c r="W6978" s="287"/>
    </row>
    <row r="6979" spans="23:23" x14ac:dyDescent="0.25">
      <c r="W6979" s="287"/>
    </row>
    <row r="6980" spans="23:23" x14ac:dyDescent="0.25">
      <c r="W6980" s="287"/>
    </row>
    <row r="6981" spans="23:23" x14ac:dyDescent="0.25">
      <c r="W6981" s="287"/>
    </row>
    <row r="6982" spans="23:23" x14ac:dyDescent="0.25">
      <c r="W6982" s="287"/>
    </row>
    <row r="6983" spans="23:23" x14ac:dyDescent="0.25">
      <c r="W6983" s="287"/>
    </row>
    <row r="6984" spans="23:23" x14ac:dyDescent="0.25">
      <c r="W6984" s="287"/>
    </row>
    <row r="6985" spans="23:23" x14ac:dyDescent="0.25">
      <c r="W6985" s="287"/>
    </row>
    <row r="6986" spans="23:23" x14ac:dyDescent="0.25">
      <c r="W6986" s="287"/>
    </row>
    <row r="6987" spans="23:23" x14ac:dyDescent="0.25">
      <c r="W6987" s="287"/>
    </row>
    <row r="6988" spans="23:23" x14ac:dyDescent="0.25">
      <c r="W6988" s="287"/>
    </row>
    <row r="6989" spans="23:23" x14ac:dyDescent="0.25">
      <c r="W6989" s="287"/>
    </row>
    <row r="6990" spans="23:23" x14ac:dyDescent="0.25">
      <c r="W6990" s="287"/>
    </row>
    <row r="6991" spans="23:23" x14ac:dyDescent="0.25">
      <c r="W6991" s="287"/>
    </row>
    <row r="6992" spans="23:23" x14ac:dyDescent="0.25">
      <c r="W6992" s="287"/>
    </row>
    <row r="6993" spans="23:23" x14ac:dyDescent="0.25">
      <c r="W6993" s="287"/>
    </row>
    <row r="6994" spans="23:23" x14ac:dyDescent="0.25">
      <c r="W6994" s="287"/>
    </row>
    <row r="6995" spans="23:23" x14ac:dyDescent="0.25">
      <c r="W6995" s="287"/>
    </row>
    <row r="6996" spans="23:23" x14ac:dyDescent="0.25">
      <c r="W6996" s="287"/>
    </row>
    <row r="6997" spans="23:23" x14ac:dyDescent="0.25">
      <c r="W6997" s="287"/>
    </row>
    <row r="6998" spans="23:23" x14ac:dyDescent="0.25">
      <c r="W6998" s="287"/>
    </row>
    <row r="6999" spans="23:23" x14ac:dyDescent="0.25">
      <c r="W6999" s="287"/>
    </row>
    <row r="7000" spans="23:23" x14ac:dyDescent="0.25">
      <c r="W7000" s="287"/>
    </row>
    <row r="7001" spans="23:23" x14ac:dyDescent="0.25">
      <c r="W7001" s="287"/>
    </row>
    <row r="7002" spans="23:23" x14ac:dyDescent="0.25">
      <c r="W7002" s="287"/>
    </row>
    <row r="7003" spans="23:23" x14ac:dyDescent="0.25">
      <c r="W7003" s="287"/>
    </row>
    <row r="7004" spans="23:23" x14ac:dyDescent="0.25">
      <c r="W7004" s="287"/>
    </row>
    <row r="7005" spans="23:23" x14ac:dyDescent="0.25">
      <c r="W7005" s="287"/>
    </row>
    <row r="7006" spans="23:23" x14ac:dyDescent="0.25">
      <c r="W7006" s="287"/>
    </row>
    <row r="7007" spans="23:23" x14ac:dyDescent="0.25">
      <c r="W7007" s="287"/>
    </row>
    <row r="7008" spans="23:23" x14ac:dyDescent="0.25">
      <c r="W7008" s="287"/>
    </row>
    <row r="7009" spans="23:23" x14ac:dyDescent="0.25">
      <c r="W7009" s="287"/>
    </row>
    <row r="7010" spans="23:23" x14ac:dyDescent="0.25">
      <c r="W7010" s="287"/>
    </row>
    <row r="7011" spans="23:23" x14ac:dyDescent="0.25">
      <c r="W7011" s="287"/>
    </row>
    <row r="7012" spans="23:23" x14ac:dyDescent="0.25">
      <c r="W7012" s="287"/>
    </row>
    <row r="7013" spans="23:23" x14ac:dyDescent="0.25">
      <c r="W7013" s="287"/>
    </row>
    <row r="7014" spans="23:23" x14ac:dyDescent="0.25">
      <c r="W7014" s="287"/>
    </row>
    <row r="7015" spans="23:23" x14ac:dyDescent="0.25">
      <c r="W7015" s="287"/>
    </row>
    <row r="7016" spans="23:23" x14ac:dyDescent="0.25">
      <c r="W7016" s="287"/>
    </row>
    <row r="7017" spans="23:23" x14ac:dyDescent="0.25">
      <c r="W7017" s="287"/>
    </row>
    <row r="7018" spans="23:23" x14ac:dyDescent="0.25">
      <c r="W7018" s="287"/>
    </row>
    <row r="7019" spans="23:23" x14ac:dyDescent="0.25">
      <c r="W7019" s="287"/>
    </row>
    <row r="7020" spans="23:23" x14ac:dyDescent="0.25">
      <c r="W7020" s="287"/>
    </row>
    <row r="7021" spans="23:23" x14ac:dyDescent="0.25">
      <c r="W7021" s="287"/>
    </row>
    <row r="7022" spans="23:23" x14ac:dyDescent="0.25">
      <c r="W7022" s="287"/>
    </row>
    <row r="7023" spans="23:23" x14ac:dyDescent="0.25">
      <c r="W7023" s="287"/>
    </row>
    <row r="7024" spans="23:23" x14ac:dyDescent="0.25">
      <c r="W7024" s="287"/>
    </row>
    <row r="7025" spans="23:23" x14ac:dyDescent="0.25">
      <c r="W7025" s="287"/>
    </row>
    <row r="7026" spans="23:23" x14ac:dyDescent="0.25">
      <c r="W7026" s="287"/>
    </row>
    <row r="7027" spans="23:23" x14ac:dyDescent="0.25">
      <c r="W7027" s="287"/>
    </row>
    <row r="7028" spans="23:23" x14ac:dyDescent="0.25">
      <c r="W7028" s="287"/>
    </row>
    <row r="7029" spans="23:23" x14ac:dyDescent="0.25">
      <c r="W7029" s="287"/>
    </row>
    <row r="7030" spans="23:23" x14ac:dyDescent="0.25">
      <c r="W7030" s="287"/>
    </row>
    <row r="7031" spans="23:23" x14ac:dyDescent="0.25">
      <c r="W7031" s="287"/>
    </row>
    <row r="7032" spans="23:23" x14ac:dyDescent="0.25">
      <c r="W7032" s="287"/>
    </row>
    <row r="7033" spans="23:23" x14ac:dyDescent="0.25">
      <c r="W7033" s="287"/>
    </row>
    <row r="7034" spans="23:23" x14ac:dyDescent="0.25">
      <c r="W7034" s="287"/>
    </row>
    <row r="7035" spans="23:23" x14ac:dyDescent="0.25">
      <c r="W7035" s="287"/>
    </row>
    <row r="7036" spans="23:23" x14ac:dyDescent="0.25">
      <c r="W7036" s="287"/>
    </row>
    <row r="7037" spans="23:23" x14ac:dyDescent="0.25">
      <c r="W7037" s="287"/>
    </row>
    <row r="7038" spans="23:23" x14ac:dyDescent="0.25">
      <c r="W7038" s="287"/>
    </row>
    <row r="7039" spans="23:23" x14ac:dyDescent="0.25">
      <c r="W7039" s="287"/>
    </row>
    <row r="7040" spans="23:23" x14ac:dyDescent="0.25">
      <c r="W7040" s="287"/>
    </row>
    <row r="7041" spans="23:23" x14ac:dyDescent="0.25">
      <c r="W7041" s="287"/>
    </row>
    <row r="7042" spans="23:23" x14ac:dyDescent="0.25">
      <c r="W7042" s="287"/>
    </row>
    <row r="7043" spans="23:23" x14ac:dyDescent="0.25">
      <c r="W7043" s="287"/>
    </row>
    <row r="7044" spans="23:23" x14ac:dyDescent="0.25">
      <c r="W7044" s="287"/>
    </row>
    <row r="7045" spans="23:23" x14ac:dyDescent="0.25">
      <c r="W7045" s="287"/>
    </row>
    <row r="7046" spans="23:23" x14ac:dyDescent="0.25">
      <c r="W7046" s="287"/>
    </row>
    <row r="7047" spans="23:23" x14ac:dyDescent="0.25">
      <c r="W7047" s="287"/>
    </row>
    <row r="7048" spans="23:23" x14ac:dyDescent="0.25">
      <c r="W7048" s="287"/>
    </row>
    <row r="7049" spans="23:23" x14ac:dyDescent="0.25">
      <c r="W7049" s="287"/>
    </row>
    <row r="7050" spans="23:23" x14ac:dyDescent="0.25">
      <c r="W7050" s="287"/>
    </row>
    <row r="7051" spans="23:23" x14ac:dyDescent="0.25">
      <c r="W7051" s="287"/>
    </row>
    <row r="7052" spans="23:23" x14ac:dyDescent="0.25">
      <c r="W7052" s="287"/>
    </row>
    <row r="7053" spans="23:23" x14ac:dyDescent="0.25">
      <c r="W7053" s="287"/>
    </row>
    <row r="7054" spans="23:23" x14ac:dyDescent="0.25">
      <c r="W7054" s="287"/>
    </row>
    <row r="7055" spans="23:23" x14ac:dyDescent="0.25">
      <c r="W7055" s="287"/>
    </row>
    <row r="7056" spans="23:23" x14ac:dyDescent="0.25">
      <c r="W7056" s="287"/>
    </row>
    <row r="7057" spans="23:23" x14ac:dyDescent="0.25">
      <c r="W7057" s="287"/>
    </row>
    <row r="7058" spans="23:23" x14ac:dyDescent="0.25">
      <c r="W7058" s="287"/>
    </row>
    <row r="7059" spans="23:23" x14ac:dyDescent="0.25">
      <c r="W7059" s="287"/>
    </row>
    <row r="7060" spans="23:23" x14ac:dyDescent="0.25">
      <c r="W7060" s="287"/>
    </row>
    <row r="7061" spans="23:23" x14ac:dyDescent="0.25">
      <c r="W7061" s="287"/>
    </row>
    <row r="7062" spans="23:23" x14ac:dyDescent="0.25">
      <c r="W7062" s="287"/>
    </row>
    <row r="7063" spans="23:23" x14ac:dyDescent="0.25">
      <c r="W7063" s="287"/>
    </row>
    <row r="7064" spans="23:23" x14ac:dyDescent="0.25">
      <c r="W7064" s="287"/>
    </row>
    <row r="7065" spans="23:23" x14ac:dyDescent="0.25">
      <c r="W7065" s="287"/>
    </row>
    <row r="7066" spans="23:23" x14ac:dyDescent="0.25">
      <c r="W7066" s="287"/>
    </row>
    <row r="7067" spans="23:23" x14ac:dyDescent="0.25">
      <c r="W7067" s="287"/>
    </row>
    <row r="7068" spans="23:23" x14ac:dyDescent="0.25">
      <c r="W7068" s="287"/>
    </row>
    <row r="7069" spans="23:23" x14ac:dyDescent="0.25">
      <c r="W7069" s="287"/>
    </row>
    <row r="7070" spans="23:23" x14ac:dyDescent="0.25">
      <c r="W7070" s="287"/>
    </row>
    <row r="7071" spans="23:23" x14ac:dyDescent="0.25">
      <c r="W7071" s="287"/>
    </row>
    <row r="7072" spans="23:23" x14ac:dyDescent="0.25">
      <c r="W7072" s="287"/>
    </row>
    <row r="7073" spans="23:23" x14ac:dyDescent="0.25">
      <c r="W7073" s="287"/>
    </row>
    <row r="7074" spans="23:23" x14ac:dyDescent="0.25">
      <c r="W7074" s="287"/>
    </row>
    <row r="7075" spans="23:23" x14ac:dyDescent="0.25">
      <c r="W7075" s="287"/>
    </row>
    <row r="7076" spans="23:23" x14ac:dyDescent="0.25">
      <c r="W7076" s="287"/>
    </row>
    <row r="7077" spans="23:23" x14ac:dyDescent="0.25">
      <c r="W7077" s="287"/>
    </row>
    <row r="7078" spans="23:23" x14ac:dyDescent="0.25">
      <c r="W7078" s="287"/>
    </row>
    <row r="7079" spans="23:23" x14ac:dyDescent="0.25">
      <c r="W7079" s="287"/>
    </row>
    <row r="7080" spans="23:23" x14ac:dyDescent="0.25">
      <c r="W7080" s="287"/>
    </row>
    <row r="7081" spans="23:23" x14ac:dyDescent="0.25">
      <c r="W7081" s="287"/>
    </row>
    <row r="7082" spans="23:23" x14ac:dyDescent="0.25">
      <c r="W7082" s="287"/>
    </row>
    <row r="7083" spans="23:23" x14ac:dyDescent="0.25">
      <c r="W7083" s="287"/>
    </row>
    <row r="7084" spans="23:23" x14ac:dyDescent="0.25">
      <c r="W7084" s="287"/>
    </row>
    <row r="7085" spans="23:23" x14ac:dyDescent="0.25">
      <c r="W7085" s="287"/>
    </row>
    <row r="7086" spans="23:23" x14ac:dyDescent="0.25">
      <c r="W7086" s="287"/>
    </row>
    <row r="7087" spans="23:23" x14ac:dyDescent="0.25">
      <c r="W7087" s="287"/>
    </row>
    <row r="7088" spans="23:23" x14ac:dyDescent="0.25">
      <c r="W7088" s="287"/>
    </row>
    <row r="7089" spans="23:23" x14ac:dyDescent="0.25">
      <c r="W7089" s="287"/>
    </row>
    <row r="7090" spans="23:23" x14ac:dyDescent="0.25">
      <c r="W7090" s="287"/>
    </row>
    <row r="7091" spans="23:23" x14ac:dyDescent="0.25">
      <c r="W7091" s="287"/>
    </row>
    <row r="7092" spans="23:23" x14ac:dyDescent="0.25">
      <c r="W7092" s="287"/>
    </row>
    <row r="7093" spans="23:23" x14ac:dyDescent="0.25">
      <c r="W7093" s="287"/>
    </row>
    <row r="7094" spans="23:23" x14ac:dyDescent="0.25">
      <c r="W7094" s="287"/>
    </row>
    <row r="7095" spans="23:23" x14ac:dyDescent="0.25">
      <c r="W7095" s="287"/>
    </row>
    <row r="7096" spans="23:23" x14ac:dyDescent="0.25">
      <c r="W7096" s="287"/>
    </row>
    <row r="7097" spans="23:23" x14ac:dyDescent="0.25">
      <c r="W7097" s="287"/>
    </row>
    <row r="7098" spans="23:23" x14ac:dyDescent="0.25">
      <c r="W7098" s="287"/>
    </row>
    <row r="7099" spans="23:23" x14ac:dyDescent="0.25">
      <c r="W7099" s="287"/>
    </row>
    <row r="7100" spans="23:23" x14ac:dyDescent="0.25">
      <c r="W7100" s="287"/>
    </row>
    <row r="7101" spans="23:23" x14ac:dyDescent="0.25">
      <c r="W7101" s="287"/>
    </row>
    <row r="7102" spans="23:23" x14ac:dyDescent="0.25">
      <c r="W7102" s="287"/>
    </row>
    <row r="7103" spans="23:23" x14ac:dyDescent="0.25">
      <c r="W7103" s="287"/>
    </row>
    <row r="7104" spans="23:23" x14ac:dyDescent="0.25">
      <c r="W7104" s="287"/>
    </row>
    <row r="7105" spans="23:23" x14ac:dyDescent="0.25">
      <c r="W7105" s="287"/>
    </row>
    <row r="7106" spans="23:23" x14ac:dyDescent="0.25">
      <c r="W7106" s="287"/>
    </row>
    <row r="7107" spans="23:23" x14ac:dyDescent="0.25">
      <c r="W7107" s="287"/>
    </row>
    <row r="7108" spans="23:23" x14ac:dyDescent="0.25">
      <c r="W7108" s="287"/>
    </row>
    <row r="7109" spans="23:23" x14ac:dyDescent="0.25">
      <c r="W7109" s="287"/>
    </row>
    <row r="7110" spans="23:23" x14ac:dyDescent="0.25">
      <c r="W7110" s="287"/>
    </row>
    <row r="7111" spans="23:23" x14ac:dyDescent="0.25">
      <c r="W7111" s="287"/>
    </row>
    <row r="7112" spans="23:23" x14ac:dyDescent="0.25">
      <c r="W7112" s="287"/>
    </row>
    <row r="7113" spans="23:23" x14ac:dyDescent="0.25">
      <c r="W7113" s="287"/>
    </row>
    <row r="7114" spans="23:23" x14ac:dyDescent="0.25">
      <c r="W7114" s="287"/>
    </row>
    <row r="7115" spans="23:23" x14ac:dyDescent="0.25">
      <c r="W7115" s="287"/>
    </row>
    <row r="7116" spans="23:23" x14ac:dyDescent="0.25">
      <c r="W7116" s="287"/>
    </row>
    <row r="7117" spans="23:23" x14ac:dyDescent="0.25">
      <c r="W7117" s="287"/>
    </row>
    <row r="7118" spans="23:23" x14ac:dyDescent="0.25">
      <c r="W7118" s="287"/>
    </row>
    <row r="7119" spans="23:23" x14ac:dyDescent="0.25">
      <c r="W7119" s="287"/>
    </row>
    <row r="7120" spans="23:23" x14ac:dyDescent="0.25">
      <c r="W7120" s="287"/>
    </row>
    <row r="7121" spans="23:23" x14ac:dyDescent="0.25">
      <c r="W7121" s="287"/>
    </row>
    <row r="7122" spans="23:23" x14ac:dyDescent="0.25">
      <c r="W7122" s="287"/>
    </row>
    <row r="7123" spans="23:23" x14ac:dyDescent="0.25">
      <c r="W7123" s="287"/>
    </row>
    <row r="7124" spans="23:23" x14ac:dyDescent="0.25">
      <c r="W7124" s="287"/>
    </row>
    <row r="7125" spans="23:23" x14ac:dyDescent="0.25">
      <c r="W7125" s="287"/>
    </row>
    <row r="7126" spans="23:23" x14ac:dyDescent="0.25">
      <c r="W7126" s="287"/>
    </row>
    <row r="7127" spans="23:23" x14ac:dyDescent="0.25">
      <c r="W7127" s="287"/>
    </row>
    <row r="7128" spans="23:23" x14ac:dyDescent="0.25">
      <c r="W7128" s="287"/>
    </row>
    <row r="7129" spans="23:23" x14ac:dyDescent="0.25">
      <c r="W7129" s="287"/>
    </row>
    <row r="7130" spans="23:23" x14ac:dyDescent="0.25">
      <c r="W7130" s="287"/>
    </row>
    <row r="7131" spans="23:23" x14ac:dyDescent="0.25">
      <c r="W7131" s="287"/>
    </row>
    <row r="7132" spans="23:23" x14ac:dyDescent="0.25">
      <c r="W7132" s="287"/>
    </row>
    <row r="7133" spans="23:23" x14ac:dyDescent="0.25">
      <c r="W7133" s="287"/>
    </row>
    <row r="7134" spans="23:23" x14ac:dyDescent="0.25">
      <c r="W7134" s="287"/>
    </row>
    <row r="7135" spans="23:23" x14ac:dyDescent="0.25">
      <c r="W7135" s="287"/>
    </row>
    <row r="7136" spans="23:23" x14ac:dyDescent="0.25">
      <c r="W7136" s="287"/>
    </row>
    <row r="7137" spans="23:23" x14ac:dyDescent="0.25">
      <c r="W7137" s="287"/>
    </row>
    <row r="7138" spans="23:23" x14ac:dyDescent="0.25">
      <c r="W7138" s="287"/>
    </row>
    <row r="7139" spans="23:23" x14ac:dyDescent="0.25">
      <c r="W7139" s="287"/>
    </row>
    <row r="7140" spans="23:23" x14ac:dyDescent="0.25">
      <c r="W7140" s="287"/>
    </row>
    <row r="7141" spans="23:23" x14ac:dyDescent="0.25">
      <c r="W7141" s="287"/>
    </row>
    <row r="7142" spans="23:23" x14ac:dyDescent="0.25">
      <c r="W7142" s="287"/>
    </row>
    <row r="7143" spans="23:23" x14ac:dyDescent="0.25">
      <c r="W7143" s="287"/>
    </row>
    <row r="7144" spans="23:23" x14ac:dyDescent="0.25">
      <c r="W7144" s="287"/>
    </row>
    <row r="7145" spans="23:23" x14ac:dyDescent="0.25">
      <c r="W7145" s="287"/>
    </row>
    <row r="7146" spans="23:23" x14ac:dyDescent="0.25">
      <c r="W7146" s="287"/>
    </row>
    <row r="7147" spans="23:23" x14ac:dyDescent="0.25">
      <c r="W7147" s="287"/>
    </row>
    <row r="7148" spans="23:23" x14ac:dyDescent="0.25">
      <c r="W7148" s="287"/>
    </row>
    <row r="7149" spans="23:23" x14ac:dyDescent="0.25">
      <c r="W7149" s="287"/>
    </row>
    <row r="7150" spans="23:23" x14ac:dyDescent="0.25">
      <c r="W7150" s="287"/>
    </row>
    <row r="7151" spans="23:23" x14ac:dyDescent="0.25">
      <c r="W7151" s="287"/>
    </row>
    <row r="7152" spans="23:23" x14ac:dyDescent="0.25">
      <c r="W7152" s="287"/>
    </row>
    <row r="7153" spans="23:23" x14ac:dyDescent="0.25">
      <c r="W7153" s="287"/>
    </row>
    <row r="7154" spans="23:23" x14ac:dyDescent="0.25">
      <c r="W7154" s="287"/>
    </row>
    <row r="7155" spans="23:23" x14ac:dyDescent="0.25">
      <c r="W7155" s="287"/>
    </row>
    <row r="7156" spans="23:23" x14ac:dyDescent="0.25">
      <c r="W7156" s="287"/>
    </row>
    <row r="7157" spans="23:23" x14ac:dyDescent="0.25">
      <c r="W7157" s="287"/>
    </row>
    <row r="7158" spans="23:23" x14ac:dyDescent="0.25">
      <c r="W7158" s="287"/>
    </row>
    <row r="7159" spans="23:23" x14ac:dyDescent="0.25">
      <c r="W7159" s="287"/>
    </row>
    <row r="7160" spans="23:23" x14ac:dyDescent="0.25">
      <c r="W7160" s="287"/>
    </row>
    <row r="7161" spans="23:23" x14ac:dyDescent="0.25">
      <c r="W7161" s="287"/>
    </row>
    <row r="7162" spans="23:23" x14ac:dyDescent="0.25">
      <c r="W7162" s="287"/>
    </row>
    <row r="7163" spans="23:23" x14ac:dyDescent="0.25">
      <c r="W7163" s="287"/>
    </row>
    <row r="7164" spans="23:23" x14ac:dyDescent="0.25">
      <c r="W7164" s="287"/>
    </row>
    <row r="7165" spans="23:23" x14ac:dyDescent="0.25">
      <c r="W7165" s="287"/>
    </row>
    <row r="7166" spans="23:23" x14ac:dyDescent="0.25">
      <c r="W7166" s="287"/>
    </row>
    <row r="7167" spans="23:23" x14ac:dyDescent="0.25">
      <c r="W7167" s="287"/>
    </row>
    <row r="7168" spans="23:23" x14ac:dyDescent="0.25">
      <c r="W7168" s="287"/>
    </row>
    <row r="7169" spans="23:23" x14ac:dyDescent="0.25">
      <c r="W7169" s="287"/>
    </row>
    <row r="7170" spans="23:23" x14ac:dyDescent="0.25">
      <c r="W7170" s="287"/>
    </row>
    <row r="7171" spans="23:23" x14ac:dyDescent="0.25">
      <c r="W7171" s="287"/>
    </row>
    <row r="7172" spans="23:23" x14ac:dyDescent="0.25">
      <c r="W7172" s="287"/>
    </row>
    <row r="7173" spans="23:23" x14ac:dyDescent="0.25">
      <c r="W7173" s="287"/>
    </row>
    <row r="7174" spans="23:23" x14ac:dyDescent="0.25">
      <c r="W7174" s="287"/>
    </row>
    <row r="7175" spans="23:23" x14ac:dyDescent="0.25">
      <c r="W7175" s="287"/>
    </row>
    <row r="7176" spans="23:23" x14ac:dyDescent="0.25">
      <c r="W7176" s="287"/>
    </row>
    <row r="7177" spans="23:23" x14ac:dyDescent="0.25">
      <c r="W7177" s="287"/>
    </row>
    <row r="7178" spans="23:23" x14ac:dyDescent="0.25">
      <c r="W7178" s="287"/>
    </row>
    <row r="7179" spans="23:23" x14ac:dyDescent="0.25">
      <c r="W7179" s="287"/>
    </row>
    <row r="7180" spans="23:23" x14ac:dyDescent="0.25">
      <c r="W7180" s="287"/>
    </row>
    <row r="7181" spans="23:23" x14ac:dyDescent="0.25">
      <c r="W7181" s="287"/>
    </row>
    <row r="7182" spans="23:23" x14ac:dyDescent="0.25">
      <c r="W7182" s="287"/>
    </row>
    <row r="7183" spans="23:23" x14ac:dyDescent="0.25">
      <c r="W7183" s="287"/>
    </row>
    <row r="7184" spans="23:23" x14ac:dyDescent="0.25">
      <c r="W7184" s="287"/>
    </row>
    <row r="7185" spans="23:23" x14ac:dyDescent="0.25">
      <c r="W7185" s="287"/>
    </row>
    <row r="7186" spans="23:23" x14ac:dyDescent="0.25">
      <c r="W7186" s="287"/>
    </row>
    <row r="7187" spans="23:23" x14ac:dyDescent="0.25">
      <c r="W7187" s="287"/>
    </row>
    <row r="7188" spans="23:23" x14ac:dyDescent="0.25">
      <c r="W7188" s="287"/>
    </row>
    <row r="7189" spans="23:23" x14ac:dyDescent="0.25">
      <c r="W7189" s="287"/>
    </row>
    <row r="7190" spans="23:23" x14ac:dyDescent="0.25">
      <c r="W7190" s="287"/>
    </row>
    <row r="7191" spans="23:23" x14ac:dyDescent="0.25">
      <c r="W7191" s="287"/>
    </row>
    <row r="7192" spans="23:23" x14ac:dyDescent="0.25">
      <c r="W7192" s="287"/>
    </row>
    <row r="7193" spans="23:23" x14ac:dyDescent="0.25">
      <c r="W7193" s="287"/>
    </row>
    <row r="7194" spans="23:23" x14ac:dyDescent="0.25">
      <c r="W7194" s="287"/>
    </row>
    <row r="7195" spans="23:23" x14ac:dyDescent="0.25">
      <c r="W7195" s="287"/>
    </row>
    <row r="7196" spans="23:23" x14ac:dyDescent="0.25">
      <c r="W7196" s="287"/>
    </row>
    <row r="7197" spans="23:23" x14ac:dyDescent="0.25">
      <c r="W7197" s="287"/>
    </row>
    <row r="7198" spans="23:23" x14ac:dyDescent="0.25">
      <c r="W7198" s="287"/>
    </row>
    <row r="7199" spans="23:23" x14ac:dyDescent="0.25">
      <c r="W7199" s="287"/>
    </row>
    <row r="7200" spans="23:23" x14ac:dyDescent="0.25">
      <c r="W7200" s="287"/>
    </row>
    <row r="7201" spans="23:23" x14ac:dyDescent="0.25">
      <c r="W7201" s="287"/>
    </row>
    <row r="7202" spans="23:23" x14ac:dyDescent="0.25">
      <c r="W7202" s="287"/>
    </row>
    <row r="7203" spans="23:23" x14ac:dyDescent="0.25">
      <c r="W7203" s="287"/>
    </row>
    <row r="7204" spans="23:23" x14ac:dyDescent="0.25">
      <c r="W7204" s="287"/>
    </row>
    <row r="7205" spans="23:23" x14ac:dyDescent="0.25">
      <c r="W7205" s="287"/>
    </row>
    <row r="7206" spans="23:23" x14ac:dyDescent="0.25">
      <c r="W7206" s="287"/>
    </row>
    <row r="7207" spans="23:23" x14ac:dyDescent="0.25">
      <c r="W7207" s="287"/>
    </row>
    <row r="7208" spans="23:23" x14ac:dyDescent="0.25">
      <c r="W7208" s="287"/>
    </row>
    <row r="7209" spans="23:23" x14ac:dyDescent="0.25">
      <c r="W7209" s="287"/>
    </row>
    <row r="7210" spans="23:23" x14ac:dyDescent="0.25">
      <c r="W7210" s="287"/>
    </row>
    <row r="7211" spans="23:23" x14ac:dyDescent="0.25">
      <c r="W7211" s="287"/>
    </row>
    <row r="7212" spans="23:23" x14ac:dyDescent="0.25">
      <c r="W7212" s="287"/>
    </row>
    <row r="7213" spans="23:23" x14ac:dyDescent="0.25">
      <c r="W7213" s="287"/>
    </row>
    <row r="7214" spans="23:23" x14ac:dyDescent="0.25">
      <c r="W7214" s="287"/>
    </row>
    <row r="7215" spans="23:23" x14ac:dyDescent="0.25">
      <c r="W7215" s="287"/>
    </row>
    <row r="7216" spans="23:23" x14ac:dyDescent="0.25">
      <c r="W7216" s="287"/>
    </row>
    <row r="7217" spans="23:23" x14ac:dyDescent="0.25">
      <c r="W7217" s="287"/>
    </row>
    <row r="7218" spans="23:23" x14ac:dyDescent="0.25">
      <c r="W7218" s="287"/>
    </row>
    <row r="7219" spans="23:23" x14ac:dyDescent="0.25">
      <c r="W7219" s="287"/>
    </row>
    <row r="7220" spans="23:23" x14ac:dyDescent="0.25">
      <c r="W7220" s="287"/>
    </row>
    <row r="7221" spans="23:23" x14ac:dyDescent="0.25">
      <c r="W7221" s="287"/>
    </row>
    <row r="7222" spans="23:23" x14ac:dyDescent="0.25">
      <c r="W7222" s="287"/>
    </row>
    <row r="7223" spans="23:23" x14ac:dyDescent="0.25">
      <c r="W7223" s="287"/>
    </row>
    <row r="7224" spans="23:23" x14ac:dyDescent="0.25">
      <c r="W7224" s="287"/>
    </row>
    <row r="7225" spans="23:23" x14ac:dyDescent="0.25">
      <c r="W7225" s="287"/>
    </row>
    <row r="7226" spans="23:23" x14ac:dyDescent="0.25">
      <c r="W7226" s="287"/>
    </row>
    <row r="7227" spans="23:23" x14ac:dyDescent="0.25">
      <c r="W7227" s="287"/>
    </row>
    <row r="7228" spans="23:23" x14ac:dyDescent="0.25">
      <c r="W7228" s="287"/>
    </row>
    <row r="7229" spans="23:23" x14ac:dyDescent="0.25">
      <c r="W7229" s="287"/>
    </row>
    <row r="7230" spans="23:23" x14ac:dyDescent="0.25">
      <c r="W7230" s="287"/>
    </row>
    <row r="7231" spans="23:23" x14ac:dyDescent="0.25">
      <c r="W7231" s="287"/>
    </row>
    <row r="7232" spans="23:23" x14ac:dyDescent="0.25">
      <c r="W7232" s="287"/>
    </row>
    <row r="7233" spans="23:23" x14ac:dyDescent="0.25">
      <c r="W7233" s="287"/>
    </row>
    <row r="7234" spans="23:23" x14ac:dyDescent="0.25">
      <c r="W7234" s="287"/>
    </row>
    <row r="7235" spans="23:23" x14ac:dyDescent="0.25">
      <c r="W7235" s="287"/>
    </row>
    <row r="7236" spans="23:23" x14ac:dyDescent="0.25">
      <c r="W7236" s="287"/>
    </row>
    <row r="7237" spans="23:23" x14ac:dyDescent="0.25">
      <c r="W7237" s="287"/>
    </row>
    <row r="7238" spans="23:23" x14ac:dyDescent="0.25">
      <c r="W7238" s="287"/>
    </row>
    <row r="7239" spans="23:23" x14ac:dyDescent="0.25">
      <c r="W7239" s="287"/>
    </row>
    <row r="7240" spans="23:23" x14ac:dyDescent="0.25">
      <c r="W7240" s="287"/>
    </row>
    <row r="7241" spans="23:23" x14ac:dyDescent="0.25">
      <c r="W7241" s="287"/>
    </row>
    <row r="7242" spans="23:23" x14ac:dyDescent="0.25">
      <c r="W7242" s="287"/>
    </row>
    <row r="7243" spans="23:23" x14ac:dyDescent="0.25">
      <c r="W7243" s="287"/>
    </row>
    <row r="7244" spans="23:23" x14ac:dyDescent="0.25">
      <c r="W7244" s="287"/>
    </row>
    <row r="7245" spans="23:23" x14ac:dyDescent="0.25">
      <c r="W7245" s="287"/>
    </row>
    <row r="7246" spans="23:23" x14ac:dyDescent="0.25">
      <c r="W7246" s="287"/>
    </row>
    <row r="7247" spans="23:23" x14ac:dyDescent="0.25">
      <c r="W7247" s="287"/>
    </row>
    <row r="7248" spans="23:23" x14ac:dyDescent="0.25">
      <c r="W7248" s="287"/>
    </row>
    <row r="7249" spans="23:23" x14ac:dyDescent="0.25">
      <c r="W7249" s="287"/>
    </row>
    <row r="7250" spans="23:23" x14ac:dyDescent="0.25">
      <c r="W7250" s="287"/>
    </row>
    <row r="7251" spans="23:23" x14ac:dyDescent="0.25">
      <c r="W7251" s="287"/>
    </row>
    <row r="7252" spans="23:23" x14ac:dyDescent="0.25">
      <c r="W7252" s="287"/>
    </row>
    <row r="7253" spans="23:23" x14ac:dyDescent="0.25">
      <c r="W7253" s="287"/>
    </row>
    <row r="7254" spans="23:23" x14ac:dyDescent="0.25">
      <c r="W7254" s="287"/>
    </row>
    <row r="7255" spans="23:23" x14ac:dyDescent="0.25">
      <c r="W7255" s="287"/>
    </row>
    <row r="7256" spans="23:23" x14ac:dyDescent="0.25">
      <c r="W7256" s="287"/>
    </row>
    <row r="7257" spans="23:23" x14ac:dyDescent="0.25">
      <c r="W7257" s="287"/>
    </row>
    <row r="7258" spans="23:23" x14ac:dyDescent="0.25">
      <c r="W7258" s="287"/>
    </row>
    <row r="7259" spans="23:23" x14ac:dyDescent="0.25">
      <c r="W7259" s="287"/>
    </row>
    <row r="7260" spans="23:23" x14ac:dyDescent="0.25">
      <c r="W7260" s="287"/>
    </row>
    <row r="7261" spans="23:23" x14ac:dyDescent="0.25">
      <c r="W7261" s="287"/>
    </row>
    <row r="7262" spans="23:23" x14ac:dyDescent="0.25">
      <c r="W7262" s="287"/>
    </row>
    <row r="7263" spans="23:23" x14ac:dyDescent="0.25">
      <c r="W7263" s="287"/>
    </row>
    <row r="7264" spans="23:23" x14ac:dyDescent="0.25">
      <c r="W7264" s="287"/>
    </row>
    <row r="7265" spans="23:23" x14ac:dyDescent="0.25">
      <c r="W7265" s="287"/>
    </row>
    <row r="7266" spans="23:23" x14ac:dyDescent="0.25">
      <c r="W7266" s="287"/>
    </row>
    <row r="7267" spans="23:23" x14ac:dyDescent="0.25">
      <c r="W7267" s="287"/>
    </row>
    <row r="7268" spans="23:23" x14ac:dyDescent="0.25">
      <c r="W7268" s="287"/>
    </row>
    <row r="7269" spans="23:23" x14ac:dyDescent="0.25">
      <c r="W7269" s="287"/>
    </row>
    <row r="7270" spans="23:23" x14ac:dyDescent="0.25">
      <c r="W7270" s="287"/>
    </row>
    <row r="7271" spans="23:23" x14ac:dyDescent="0.25">
      <c r="W7271" s="287"/>
    </row>
    <row r="7272" spans="23:23" x14ac:dyDescent="0.25">
      <c r="W7272" s="287"/>
    </row>
    <row r="7273" spans="23:23" x14ac:dyDescent="0.25">
      <c r="W7273" s="287"/>
    </row>
    <row r="7274" spans="23:23" x14ac:dyDescent="0.25">
      <c r="W7274" s="287"/>
    </row>
    <row r="7275" spans="23:23" x14ac:dyDescent="0.25">
      <c r="W7275" s="287"/>
    </row>
    <row r="7276" spans="23:23" x14ac:dyDescent="0.25">
      <c r="W7276" s="287"/>
    </row>
    <row r="7277" spans="23:23" x14ac:dyDescent="0.25">
      <c r="W7277" s="287"/>
    </row>
    <row r="7278" spans="23:23" x14ac:dyDescent="0.25">
      <c r="W7278" s="287"/>
    </row>
    <row r="7279" spans="23:23" x14ac:dyDescent="0.25">
      <c r="W7279" s="287"/>
    </row>
    <row r="7280" spans="23:23" x14ac:dyDescent="0.25">
      <c r="W7280" s="287"/>
    </row>
    <row r="7281" spans="23:23" x14ac:dyDescent="0.25">
      <c r="W7281" s="287"/>
    </row>
    <row r="7282" spans="23:23" x14ac:dyDescent="0.25">
      <c r="W7282" s="287"/>
    </row>
    <row r="7283" spans="23:23" x14ac:dyDescent="0.25">
      <c r="W7283" s="287"/>
    </row>
    <row r="7284" spans="23:23" x14ac:dyDescent="0.25">
      <c r="W7284" s="287"/>
    </row>
    <row r="7285" spans="23:23" x14ac:dyDescent="0.25">
      <c r="W7285" s="287"/>
    </row>
    <row r="7286" spans="23:23" x14ac:dyDescent="0.25">
      <c r="W7286" s="287"/>
    </row>
    <row r="7287" spans="23:23" x14ac:dyDescent="0.25">
      <c r="W7287" s="287"/>
    </row>
    <row r="7288" spans="23:23" x14ac:dyDescent="0.25">
      <c r="W7288" s="287"/>
    </row>
    <row r="7289" spans="23:23" x14ac:dyDescent="0.25">
      <c r="W7289" s="287"/>
    </row>
    <row r="7290" spans="23:23" x14ac:dyDescent="0.25">
      <c r="W7290" s="287"/>
    </row>
    <row r="7291" spans="23:23" x14ac:dyDescent="0.25">
      <c r="W7291" s="287"/>
    </row>
    <row r="7292" spans="23:23" x14ac:dyDescent="0.25">
      <c r="W7292" s="287"/>
    </row>
    <row r="7293" spans="23:23" x14ac:dyDescent="0.25">
      <c r="W7293" s="287"/>
    </row>
    <row r="7294" spans="23:23" x14ac:dyDescent="0.25">
      <c r="W7294" s="287"/>
    </row>
    <row r="7295" spans="23:23" x14ac:dyDescent="0.25">
      <c r="W7295" s="287"/>
    </row>
    <row r="7296" spans="23:23" x14ac:dyDescent="0.25">
      <c r="W7296" s="287"/>
    </row>
    <row r="7297" spans="23:23" x14ac:dyDescent="0.25">
      <c r="W7297" s="287"/>
    </row>
    <row r="7298" spans="23:23" x14ac:dyDescent="0.25">
      <c r="W7298" s="287"/>
    </row>
    <row r="7299" spans="23:23" x14ac:dyDescent="0.25">
      <c r="W7299" s="287"/>
    </row>
    <row r="7300" spans="23:23" x14ac:dyDescent="0.25">
      <c r="W7300" s="287"/>
    </row>
    <row r="7301" spans="23:23" x14ac:dyDescent="0.25">
      <c r="W7301" s="287"/>
    </row>
    <row r="7302" spans="23:23" x14ac:dyDescent="0.25">
      <c r="W7302" s="287"/>
    </row>
    <row r="7303" spans="23:23" x14ac:dyDescent="0.25">
      <c r="W7303" s="287"/>
    </row>
    <row r="7304" spans="23:23" x14ac:dyDescent="0.25">
      <c r="W7304" s="287"/>
    </row>
    <row r="7305" spans="23:23" x14ac:dyDescent="0.25">
      <c r="W7305" s="287"/>
    </row>
    <row r="7306" spans="23:23" x14ac:dyDescent="0.25">
      <c r="W7306" s="287"/>
    </row>
    <row r="7307" spans="23:23" x14ac:dyDescent="0.25">
      <c r="W7307" s="287"/>
    </row>
    <row r="7308" spans="23:23" x14ac:dyDescent="0.25">
      <c r="W7308" s="287"/>
    </row>
    <row r="7309" spans="23:23" x14ac:dyDescent="0.25">
      <c r="W7309" s="287"/>
    </row>
    <row r="7310" spans="23:23" x14ac:dyDescent="0.25">
      <c r="W7310" s="287"/>
    </row>
    <row r="7311" spans="23:23" x14ac:dyDescent="0.25">
      <c r="W7311" s="287"/>
    </row>
    <row r="7312" spans="23:23" x14ac:dyDescent="0.25">
      <c r="W7312" s="287"/>
    </row>
    <row r="7313" spans="23:23" x14ac:dyDescent="0.25">
      <c r="W7313" s="287"/>
    </row>
    <row r="7314" spans="23:23" x14ac:dyDescent="0.25">
      <c r="W7314" s="287"/>
    </row>
    <row r="7315" spans="23:23" x14ac:dyDescent="0.25">
      <c r="W7315" s="287"/>
    </row>
    <row r="7316" spans="23:23" x14ac:dyDescent="0.25">
      <c r="W7316" s="287"/>
    </row>
    <row r="7317" spans="23:23" x14ac:dyDescent="0.25">
      <c r="W7317" s="287"/>
    </row>
    <row r="7318" spans="23:23" x14ac:dyDescent="0.25">
      <c r="W7318" s="287"/>
    </row>
    <row r="7319" spans="23:23" x14ac:dyDescent="0.25">
      <c r="W7319" s="287"/>
    </row>
    <row r="7320" spans="23:23" x14ac:dyDescent="0.25">
      <c r="W7320" s="287"/>
    </row>
    <row r="7321" spans="23:23" x14ac:dyDescent="0.25">
      <c r="W7321" s="287"/>
    </row>
    <row r="7322" spans="23:23" x14ac:dyDescent="0.25">
      <c r="W7322" s="287"/>
    </row>
    <row r="7323" spans="23:23" x14ac:dyDescent="0.25">
      <c r="W7323" s="287"/>
    </row>
    <row r="7324" spans="23:23" x14ac:dyDescent="0.25">
      <c r="W7324" s="287"/>
    </row>
    <row r="7325" spans="23:23" x14ac:dyDescent="0.25">
      <c r="W7325" s="287"/>
    </row>
    <row r="7326" spans="23:23" x14ac:dyDescent="0.25">
      <c r="W7326" s="287"/>
    </row>
    <row r="7327" spans="23:23" x14ac:dyDescent="0.25">
      <c r="W7327" s="287"/>
    </row>
    <row r="7328" spans="23:23" x14ac:dyDescent="0.25">
      <c r="W7328" s="287"/>
    </row>
    <row r="7329" spans="23:23" x14ac:dyDescent="0.25">
      <c r="W7329" s="287"/>
    </row>
    <row r="7330" spans="23:23" x14ac:dyDescent="0.25">
      <c r="W7330" s="287"/>
    </row>
    <row r="7331" spans="23:23" x14ac:dyDescent="0.25">
      <c r="W7331" s="287"/>
    </row>
    <row r="7332" spans="23:23" x14ac:dyDescent="0.25">
      <c r="W7332" s="287"/>
    </row>
    <row r="7333" spans="23:23" x14ac:dyDescent="0.25">
      <c r="W7333" s="287"/>
    </row>
    <row r="7334" spans="23:23" x14ac:dyDescent="0.25">
      <c r="W7334" s="287"/>
    </row>
    <row r="7335" spans="23:23" x14ac:dyDescent="0.25">
      <c r="W7335" s="287"/>
    </row>
    <row r="7336" spans="23:23" x14ac:dyDescent="0.25">
      <c r="W7336" s="287"/>
    </row>
    <row r="7337" spans="23:23" x14ac:dyDescent="0.25">
      <c r="W7337" s="287"/>
    </row>
    <row r="7338" spans="23:23" x14ac:dyDescent="0.25">
      <c r="W7338" s="287"/>
    </row>
    <row r="7339" spans="23:23" x14ac:dyDescent="0.25">
      <c r="W7339" s="287"/>
    </row>
    <row r="7340" spans="23:23" x14ac:dyDescent="0.25">
      <c r="W7340" s="287"/>
    </row>
    <row r="7341" spans="23:23" x14ac:dyDescent="0.25">
      <c r="W7341" s="287"/>
    </row>
    <row r="7342" spans="23:23" x14ac:dyDescent="0.25">
      <c r="W7342" s="287"/>
    </row>
    <row r="7343" spans="23:23" x14ac:dyDescent="0.25">
      <c r="W7343" s="287"/>
    </row>
    <row r="7344" spans="23:23" x14ac:dyDescent="0.25">
      <c r="W7344" s="287"/>
    </row>
    <row r="7345" spans="23:23" x14ac:dyDescent="0.25">
      <c r="W7345" s="287"/>
    </row>
    <row r="7346" spans="23:23" x14ac:dyDescent="0.25">
      <c r="W7346" s="287"/>
    </row>
    <row r="7347" spans="23:23" x14ac:dyDescent="0.25">
      <c r="W7347" s="287"/>
    </row>
    <row r="7348" spans="23:23" x14ac:dyDescent="0.25">
      <c r="W7348" s="287"/>
    </row>
    <row r="7349" spans="23:23" x14ac:dyDescent="0.25">
      <c r="W7349" s="287"/>
    </row>
    <row r="7350" spans="23:23" x14ac:dyDescent="0.25">
      <c r="W7350" s="287"/>
    </row>
    <row r="7351" spans="23:23" x14ac:dyDescent="0.25">
      <c r="W7351" s="287"/>
    </row>
    <row r="7352" spans="23:23" x14ac:dyDescent="0.25">
      <c r="W7352" s="287"/>
    </row>
    <row r="7353" spans="23:23" x14ac:dyDescent="0.25">
      <c r="W7353" s="287"/>
    </row>
    <row r="7354" spans="23:23" x14ac:dyDescent="0.25">
      <c r="W7354" s="287"/>
    </row>
    <row r="7355" spans="23:23" x14ac:dyDescent="0.25">
      <c r="W7355" s="287"/>
    </row>
    <row r="7356" spans="23:23" x14ac:dyDescent="0.25">
      <c r="W7356" s="287"/>
    </row>
    <row r="7357" spans="23:23" x14ac:dyDescent="0.25">
      <c r="W7357" s="287"/>
    </row>
    <row r="7358" spans="23:23" x14ac:dyDescent="0.25">
      <c r="W7358" s="287"/>
    </row>
    <row r="7359" spans="23:23" x14ac:dyDescent="0.25">
      <c r="W7359" s="287"/>
    </row>
    <row r="7360" spans="23:23" x14ac:dyDescent="0.25">
      <c r="W7360" s="287"/>
    </row>
    <row r="7361" spans="23:23" x14ac:dyDescent="0.25">
      <c r="W7361" s="287"/>
    </row>
    <row r="7362" spans="23:23" x14ac:dyDescent="0.25">
      <c r="W7362" s="287"/>
    </row>
    <row r="7363" spans="23:23" x14ac:dyDescent="0.25">
      <c r="W7363" s="287"/>
    </row>
    <row r="7364" spans="23:23" x14ac:dyDescent="0.25">
      <c r="W7364" s="287"/>
    </row>
    <row r="7365" spans="23:23" x14ac:dyDescent="0.25">
      <c r="W7365" s="287"/>
    </row>
    <row r="7366" spans="23:23" x14ac:dyDescent="0.25">
      <c r="W7366" s="287"/>
    </row>
    <row r="7367" spans="23:23" x14ac:dyDescent="0.25">
      <c r="W7367" s="287"/>
    </row>
    <row r="7368" spans="23:23" x14ac:dyDescent="0.25">
      <c r="W7368" s="287"/>
    </row>
    <row r="7369" spans="23:23" x14ac:dyDescent="0.25">
      <c r="W7369" s="287"/>
    </row>
    <row r="7370" spans="23:23" x14ac:dyDescent="0.25">
      <c r="W7370" s="287"/>
    </row>
    <row r="7371" spans="23:23" x14ac:dyDescent="0.25">
      <c r="W7371" s="287"/>
    </row>
    <row r="7372" spans="23:23" x14ac:dyDescent="0.25">
      <c r="W7372" s="287"/>
    </row>
    <row r="7373" spans="23:23" x14ac:dyDescent="0.25">
      <c r="W7373" s="287"/>
    </row>
    <row r="7374" spans="23:23" x14ac:dyDescent="0.25">
      <c r="W7374" s="287"/>
    </row>
    <row r="7375" spans="23:23" x14ac:dyDescent="0.25">
      <c r="W7375" s="287"/>
    </row>
    <row r="7376" spans="23:23" x14ac:dyDescent="0.25">
      <c r="W7376" s="287"/>
    </row>
    <row r="7377" spans="23:23" x14ac:dyDescent="0.25">
      <c r="W7377" s="287"/>
    </row>
    <row r="7378" spans="23:23" x14ac:dyDescent="0.25">
      <c r="W7378" s="287"/>
    </row>
    <row r="7379" spans="23:23" x14ac:dyDescent="0.25">
      <c r="W7379" s="287"/>
    </row>
    <row r="7380" spans="23:23" x14ac:dyDescent="0.25">
      <c r="W7380" s="287"/>
    </row>
    <row r="7381" spans="23:23" x14ac:dyDescent="0.25">
      <c r="W7381" s="287"/>
    </row>
    <row r="7382" spans="23:23" x14ac:dyDescent="0.25">
      <c r="W7382" s="287"/>
    </row>
    <row r="7383" spans="23:23" x14ac:dyDescent="0.25">
      <c r="W7383" s="287"/>
    </row>
    <row r="7384" spans="23:23" x14ac:dyDescent="0.25">
      <c r="W7384" s="287"/>
    </row>
    <row r="7385" spans="23:23" x14ac:dyDescent="0.25">
      <c r="W7385" s="287"/>
    </row>
    <row r="7386" spans="23:23" x14ac:dyDescent="0.25">
      <c r="W7386" s="287"/>
    </row>
    <row r="7387" spans="23:23" x14ac:dyDescent="0.25">
      <c r="W7387" s="287"/>
    </row>
    <row r="7388" spans="23:23" x14ac:dyDescent="0.25">
      <c r="W7388" s="287"/>
    </row>
    <row r="7389" spans="23:23" x14ac:dyDescent="0.25">
      <c r="W7389" s="287"/>
    </row>
    <row r="7390" spans="23:23" x14ac:dyDescent="0.25">
      <c r="W7390" s="287"/>
    </row>
    <row r="7391" spans="23:23" x14ac:dyDescent="0.25">
      <c r="W7391" s="287"/>
    </row>
    <row r="7392" spans="23:23" x14ac:dyDescent="0.25">
      <c r="W7392" s="287"/>
    </row>
    <row r="7393" spans="23:23" x14ac:dyDescent="0.25">
      <c r="W7393" s="287"/>
    </row>
    <row r="7394" spans="23:23" x14ac:dyDescent="0.25">
      <c r="W7394" s="287"/>
    </row>
    <row r="7395" spans="23:23" x14ac:dyDescent="0.25">
      <c r="W7395" s="287"/>
    </row>
    <row r="7396" spans="23:23" x14ac:dyDescent="0.25">
      <c r="W7396" s="287"/>
    </row>
    <row r="7397" spans="23:23" x14ac:dyDescent="0.25">
      <c r="W7397" s="287"/>
    </row>
    <row r="7398" spans="23:23" x14ac:dyDescent="0.25">
      <c r="W7398" s="287"/>
    </row>
    <row r="7399" spans="23:23" x14ac:dyDescent="0.25">
      <c r="W7399" s="287"/>
    </row>
    <row r="7400" spans="23:23" x14ac:dyDescent="0.25">
      <c r="W7400" s="287"/>
    </row>
    <row r="7401" spans="23:23" x14ac:dyDescent="0.25">
      <c r="W7401" s="287"/>
    </row>
    <row r="7402" spans="23:23" x14ac:dyDescent="0.25">
      <c r="W7402" s="287"/>
    </row>
    <row r="7403" spans="23:23" x14ac:dyDescent="0.25">
      <c r="W7403" s="287"/>
    </row>
    <row r="7404" spans="23:23" x14ac:dyDescent="0.25">
      <c r="W7404" s="287"/>
    </row>
    <row r="7405" spans="23:23" x14ac:dyDescent="0.25">
      <c r="W7405" s="287"/>
    </row>
    <row r="7406" spans="23:23" x14ac:dyDescent="0.25">
      <c r="W7406" s="287"/>
    </row>
    <row r="7407" spans="23:23" x14ac:dyDescent="0.25">
      <c r="W7407" s="287"/>
    </row>
    <row r="7408" spans="23:23" x14ac:dyDescent="0.25">
      <c r="W7408" s="287"/>
    </row>
    <row r="7409" spans="23:23" x14ac:dyDescent="0.25">
      <c r="W7409" s="287"/>
    </row>
    <row r="7410" spans="23:23" x14ac:dyDescent="0.25">
      <c r="W7410" s="287"/>
    </row>
    <row r="7411" spans="23:23" x14ac:dyDescent="0.25">
      <c r="W7411" s="287"/>
    </row>
    <row r="7412" spans="23:23" x14ac:dyDescent="0.25">
      <c r="W7412" s="287"/>
    </row>
    <row r="7413" spans="23:23" x14ac:dyDescent="0.25">
      <c r="W7413" s="287"/>
    </row>
    <row r="7414" spans="23:23" x14ac:dyDescent="0.25">
      <c r="W7414" s="287"/>
    </row>
    <row r="7415" spans="23:23" x14ac:dyDescent="0.25">
      <c r="W7415" s="287"/>
    </row>
    <row r="7416" spans="23:23" x14ac:dyDescent="0.25">
      <c r="W7416" s="287"/>
    </row>
    <row r="7417" spans="23:23" x14ac:dyDescent="0.25">
      <c r="W7417" s="287"/>
    </row>
    <row r="7418" spans="23:23" x14ac:dyDescent="0.25">
      <c r="W7418" s="287"/>
    </row>
    <row r="7419" spans="23:23" x14ac:dyDescent="0.25">
      <c r="W7419" s="287"/>
    </row>
    <row r="7420" spans="23:23" x14ac:dyDescent="0.25">
      <c r="W7420" s="287"/>
    </row>
    <row r="7421" spans="23:23" x14ac:dyDescent="0.25">
      <c r="W7421" s="287"/>
    </row>
    <row r="7422" spans="23:23" x14ac:dyDescent="0.25">
      <c r="W7422" s="287"/>
    </row>
    <row r="7423" spans="23:23" x14ac:dyDescent="0.25">
      <c r="W7423" s="287"/>
    </row>
    <row r="7424" spans="23:23" x14ac:dyDescent="0.25">
      <c r="W7424" s="287"/>
    </row>
    <row r="7425" spans="23:23" x14ac:dyDescent="0.25">
      <c r="W7425" s="287"/>
    </row>
    <row r="7426" spans="23:23" x14ac:dyDescent="0.25">
      <c r="W7426" s="287"/>
    </row>
    <row r="7427" spans="23:23" x14ac:dyDescent="0.25">
      <c r="W7427" s="287"/>
    </row>
    <row r="7428" spans="23:23" x14ac:dyDescent="0.25">
      <c r="W7428" s="287"/>
    </row>
    <row r="7429" spans="23:23" x14ac:dyDescent="0.25">
      <c r="W7429" s="287"/>
    </row>
    <row r="7430" spans="23:23" x14ac:dyDescent="0.25">
      <c r="W7430" s="287"/>
    </row>
    <row r="7431" spans="23:23" x14ac:dyDescent="0.25">
      <c r="W7431" s="287"/>
    </row>
    <row r="7432" spans="23:23" x14ac:dyDescent="0.25">
      <c r="W7432" s="287"/>
    </row>
    <row r="7433" spans="23:23" x14ac:dyDescent="0.25">
      <c r="W7433" s="287"/>
    </row>
    <row r="7434" spans="23:23" x14ac:dyDescent="0.25">
      <c r="W7434" s="287"/>
    </row>
    <row r="7435" spans="23:23" x14ac:dyDescent="0.25">
      <c r="W7435" s="287"/>
    </row>
    <row r="7436" spans="23:23" x14ac:dyDescent="0.25">
      <c r="W7436" s="287"/>
    </row>
    <row r="7437" spans="23:23" x14ac:dyDescent="0.25">
      <c r="W7437" s="287"/>
    </row>
    <row r="7438" spans="23:23" x14ac:dyDescent="0.25">
      <c r="W7438" s="287"/>
    </row>
    <row r="7439" spans="23:23" x14ac:dyDescent="0.25">
      <c r="W7439" s="287"/>
    </row>
    <row r="7440" spans="23:23" x14ac:dyDescent="0.25">
      <c r="W7440" s="287"/>
    </row>
    <row r="7441" spans="23:23" x14ac:dyDescent="0.25">
      <c r="W7441" s="287"/>
    </row>
    <row r="7442" spans="23:23" x14ac:dyDescent="0.25">
      <c r="W7442" s="287"/>
    </row>
    <row r="7443" spans="23:23" x14ac:dyDescent="0.25">
      <c r="W7443" s="287"/>
    </row>
    <row r="7444" spans="23:23" x14ac:dyDescent="0.25">
      <c r="W7444" s="287"/>
    </row>
    <row r="7445" spans="23:23" x14ac:dyDescent="0.25">
      <c r="W7445" s="287"/>
    </row>
    <row r="7446" spans="23:23" x14ac:dyDescent="0.25">
      <c r="W7446" s="287"/>
    </row>
    <row r="7447" spans="23:23" x14ac:dyDescent="0.25">
      <c r="W7447" s="287"/>
    </row>
    <row r="7448" spans="23:23" x14ac:dyDescent="0.25">
      <c r="W7448" s="287"/>
    </row>
    <row r="7449" spans="23:23" x14ac:dyDescent="0.25">
      <c r="W7449" s="287"/>
    </row>
    <row r="7450" spans="23:23" x14ac:dyDescent="0.25">
      <c r="W7450" s="287"/>
    </row>
    <row r="7451" spans="23:23" x14ac:dyDescent="0.25">
      <c r="W7451" s="287"/>
    </row>
    <row r="7452" spans="23:23" x14ac:dyDescent="0.25">
      <c r="W7452" s="287"/>
    </row>
    <row r="7453" spans="23:23" x14ac:dyDescent="0.25">
      <c r="W7453" s="287"/>
    </row>
    <row r="7454" spans="23:23" x14ac:dyDescent="0.25">
      <c r="W7454" s="287"/>
    </row>
    <row r="7455" spans="23:23" x14ac:dyDescent="0.25">
      <c r="W7455" s="287"/>
    </row>
    <row r="7456" spans="23:23" x14ac:dyDescent="0.25">
      <c r="W7456" s="287"/>
    </row>
    <row r="7457" spans="23:23" x14ac:dyDescent="0.25">
      <c r="W7457" s="287"/>
    </row>
    <row r="7458" spans="23:23" x14ac:dyDescent="0.25">
      <c r="W7458" s="287"/>
    </row>
    <row r="7459" spans="23:23" x14ac:dyDescent="0.25">
      <c r="W7459" s="287"/>
    </row>
    <row r="7460" spans="23:23" x14ac:dyDescent="0.25">
      <c r="W7460" s="287"/>
    </row>
    <row r="7461" spans="23:23" x14ac:dyDescent="0.25">
      <c r="W7461" s="287"/>
    </row>
    <row r="7462" spans="23:23" x14ac:dyDescent="0.25">
      <c r="W7462" s="287"/>
    </row>
    <row r="7463" spans="23:23" x14ac:dyDescent="0.25">
      <c r="W7463" s="287"/>
    </row>
    <row r="7464" spans="23:23" x14ac:dyDescent="0.25">
      <c r="W7464" s="287"/>
    </row>
    <row r="7465" spans="23:23" x14ac:dyDescent="0.25">
      <c r="W7465" s="287"/>
    </row>
    <row r="7466" spans="23:23" x14ac:dyDescent="0.25">
      <c r="W7466" s="287"/>
    </row>
    <row r="7467" spans="23:23" x14ac:dyDescent="0.25">
      <c r="W7467" s="287"/>
    </row>
    <row r="7468" spans="23:23" x14ac:dyDescent="0.25">
      <c r="W7468" s="287"/>
    </row>
    <row r="7469" spans="23:23" x14ac:dyDescent="0.25">
      <c r="W7469" s="287"/>
    </row>
    <row r="7470" spans="23:23" x14ac:dyDescent="0.25">
      <c r="W7470" s="287"/>
    </row>
    <row r="7471" spans="23:23" x14ac:dyDescent="0.25">
      <c r="W7471" s="287"/>
    </row>
    <row r="7472" spans="23:23" x14ac:dyDescent="0.25">
      <c r="W7472" s="287"/>
    </row>
    <row r="7473" spans="23:23" x14ac:dyDescent="0.25">
      <c r="W7473" s="287"/>
    </row>
    <row r="7474" spans="23:23" x14ac:dyDescent="0.25">
      <c r="W7474" s="287"/>
    </row>
    <row r="7475" spans="23:23" x14ac:dyDescent="0.25">
      <c r="W7475" s="287"/>
    </row>
    <row r="7476" spans="23:23" x14ac:dyDescent="0.25">
      <c r="W7476" s="287"/>
    </row>
    <row r="7477" spans="23:23" x14ac:dyDescent="0.25">
      <c r="W7477" s="287"/>
    </row>
    <row r="7478" spans="23:23" x14ac:dyDescent="0.25">
      <c r="W7478" s="287"/>
    </row>
    <row r="7479" spans="23:23" x14ac:dyDescent="0.25">
      <c r="W7479" s="287"/>
    </row>
    <row r="7480" spans="23:23" x14ac:dyDescent="0.25">
      <c r="W7480" s="287"/>
    </row>
    <row r="7481" spans="23:23" x14ac:dyDescent="0.25">
      <c r="W7481" s="287"/>
    </row>
    <row r="7482" spans="23:23" x14ac:dyDescent="0.25">
      <c r="W7482" s="287"/>
    </row>
    <row r="7483" spans="23:23" x14ac:dyDescent="0.25">
      <c r="W7483" s="287"/>
    </row>
    <row r="7484" spans="23:23" x14ac:dyDescent="0.25">
      <c r="W7484" s="287"/>
    </row>
    <row r="7485" spans="23:23" x14ac:dyDescent="0.25">
      <c r="W7485" s="287"/>
    </row>
    <row r="7486" spans="23:23" x14ac:dyDescent="0.25">
      <c r="W7486" s="287"/>
    </row>
    <row r="7487" spans="23:23" x14ac:dyDescent="0.25">
      <c r="W7487" s="287"/>
    </row>
    <row r="7488" spans="23:23" x14ac:dyDescent="0.25">
      <c r="W7488" s="287"/>
    </row>
    <row r="7489" spans="23:23" x14ac:dyDescent="0.25">
      <c r="W7489" s="287"/>
    </row>
    <row r="7490" spans="23:23" x14ac:dyDescent="0.25">
      <c r="W7490" s="287"/>
    </row>
    <row r="7491" spans="23:23" x14ac:dyDescent="0.25">
      <c r="W7491" s="287"/>
    </row>
    <row r="7492" spans="23:23" x14ac:dyDescent="0.25">
      <c r="W7492" s="287"/>
    </row>
    <row r="7493" spans="23:23" x14ac:dyDescent="0.25">
      <c r="W7493" s="287"/>
    </row>
    <row r="7494" spans="23:23" x14ac:dyDescent="0.25">
      <c r="W7494" s="287"/>
    </row>
    <row r="7495" spans="23:23" x14ac:dyDescent="0.25">
      <c r="W7495" s="287"/>
    </row>
    <row r="7496" spans="23:23" x14ac:dyDescent="0.25">
      <c r="W7496" s="287"/>
    </row>
    <row r="7497" spans="23:23" x14ac:dyDescent="0.25">
      <c r="W7497" s="287"/>
    </row>
    <row r="7498" spans="23:23" x14ac:dyDescent="0.25">
      <c r="W7498" s="287"/>
    </row>
    <row r="7499" spans="23:23" x14ac:dyDescent="0.25">
      <c r="W7499" s="287"/>
    </row>
    <row r="7500" spans="23:23" x14ac:dyDescent="0.25">
      <c r="W7500" s="287"/>
    </row>
    <row r="7501" spans="23:23" x14ac:dyDescent="0.25">
      <c r="W7501" s="287"/>
    </row>
    <row r="7502" spans="23:23" x14ac:dyDescent="0.25">
      <c r="W7502" s="287"/>
    </row>
    <row r="7503" spans="23:23" x14ac:dyDescent="0.25">
      <c r="W7503" s="287"/>
    </row>
    <row r="7504" spans="23:23" x14ac:dyDescent="0.25">
      <c r="W7504" s="287"/>
    </row>
    <row r="7505" spans="23:23" x14ac:dyDescent="0.25">
      <c r="W7505" s="287"/>
    </row>
    <row r="7506" spans="23:23" x14ac:dyDescent="0.25">
      <c r="W7506" s="287"/>
    </row>
    <row r="7507" spans="23:23" x14ac:dyDescent="0.25">
      <c r="W7507" s="287"/>
    </row>
    <row r="7508" spans="23:23" x14ac:dyDescent="0.25">
      <c r="W7508" s="287"/>
    </row>
    <row r="7509" spans="23:23" x14ac:dyDescent="0.25">
      <c r="W7509" s="287"/>
    </row>
    <row r="7510" spans="23:23" x14ac:dyDescent="0.25">
      <c r="W7510" s="287"/>
    </row>
    <row r="7511" spans="23:23" x14ac:dyDescent="0.25">
      <c r="W7511" s="287"/>
    </row>
    <row r="7512" spans="23:23" x14ac:dyDescent="0.25">
      <c r="W7512" s="287"/>
    </row>
    <row r="7513" spans="23:23" x14ac:dyDescent="0.25">
      <c r="W7513" s="287"/>
    </row>
    <row r="7514" spans="23:23" x14ac:dyDescent="0.25">
      <c r="W7514" s="287"/>
    </row>
    <row r="7515" spans="23:23" x14ac:dyDescent="0.25">
      <c r="W7515" s="287"/>
    </row>
    <row r="7516" spans="23:23" x14ac:dyDescent="0.25">
      <c r="W7516" s="287"/>
    </row>
    <row r="7517" spans="23:23" x14ac:dyDescent="0.25">
      <c r="W7517" s="287"/>
    </row>
    <row r="7518" spans="23:23" x14ac:dyDescent="0.25">
      <c r="W7518" s="287"/>
    </row>
    <row r="7519" spans="23:23" x14ac:dyDescent="0.25">
      <c r="W7519" s="287"/>
    </row>
    <row r="7520" spans="23:23" x14ac:dyDescent="0.25">
      <c r="W7520" s="287"/>
    </row>
    <row r="7521" spans="23:23" x14ac:dyDescent="0.25">
      <c r="W7521" s="287"/>
    </row>
    <row r="7522" spans="23:23" x14ac:dyDescent="0.25">
      <c r="W7522" s="287"/>
    </row>
    <row r="7523" spans="23:23" x14ac:dyDescent="0.25">
      <c r="W7523" s="287"/>
    </row>
    <row r="7524" spans="23:23" x14ac:dyDescent="0.25">
      <c r="W7524" s="287"/>
    </row>
    <row r="7525" spans="23:23" x14ac:dyDescent="0.25">
      <c r="W7525" s="287"/>
    </row>
    <row r="7526" spans="23:23" x14ac:dyDescent="0.25">
      <c r="W7526" s="287"/>
    </row>
    <row r="7527" spans="23:23" x14ac:dyDescent="0.25">
      <c r="W7527" s="287"/>
    </row>
    <row r="7528" spans="23:23" x14ac:dyDescent="0.25">
      <c r="W7528" s="287"/>
    </row>
    <row r="7529" spans="23:23" x14ac:dyDescent="0.25">
      <c r="W7529" s="287"/>
    </row>
    <row r="7530" spans="23:23" x14ac:dyDescent="0.25">
      <c r="W7530" s="287"/>
    </row>
    <row r="7531" spans="23:23" x14ac:dyDescent="0.25">
      <c r="W7531" s="287"/>
    </row>
    <row r="7532" spans="23:23" x14ac:dyDescent="0.25">
      <c r="W7532" s="287"/>
    </row>
    <row r="7533" spans="23:23" x14ac:dyDescent="0.25">
      <c r="W7533" s="287"/>
    </row>
    <row r="7534" spans="23:23" x14ac:dyDescent="0.25">
      <c r="W7534" s="287"/>
    </row>
    <row r="7535" spans="23:23" x14ac:dyDescent="0.25">
      <c r="W7535" s="287"/>
    </row>
    <row r="7536" spans="23:23" x14ac:dyDescent="0.25">
      <c r="W7536" s="287"/>
    </row>
    <row r="7537" spans="23:23" x14ac:dyDescent="0.25">
      <c r="W7537" s="287"/>
    </row>
    <row r="7538" spans="23:23" x14ac:dyDescent="0.25">
      <c r="W7538" s="287"/>
    </row>
    <row r="7539" spans="23:23" x14ac:dyDescent="0.25">
      <c r="W7539" s="287"/>
    </row>
    <row r="7540" spans="23:23" x14ac:dyDescent="0.25">
      <c r="W7540" s="287"/>
    </row>
    <row r="7541" spans="23:23" x14ac:dyDescent="0.25">
      <c r="W7541" s="287"/>
    </row>
    <row r="7542" spans="23:23" x14ac:dyDescent="0.25">
      <c r="W7542" s="287"/>
    </row>
    <row r="7543" spans="23:23" x14ac:dyDescent="0.25">
      <c r="W7543" s="287"/>
    </row>
    <row r="7544" spans="23:23" x14ac:dyDescent="0.25">
      <c r="W7544" s="287"/>
    </row>
    <row r="7545" spans="23:23" x14ac:dyDescent="0.25">
      <c r="W7545" s="287"/>
    </row>
    <row r="7546" spans="23:23" x14ac:dyDescent="0.25">
      <c r="W7546" s="287"/>
    </row>
    <row r="7547" spans="23:23" x14ac:dyDescent="0.25">
      <c r="W7547" s="287"/>
    </row>
    <row r="7548" spans="23:23" x14ac:dyDescent="0.25">
      <c r="W7548" s="287"/>
    </row>
    <row r="7549" spans="23:23" x14ac:dyDescent="0.25">
      <c r="W7549" s="287"/>
    </row>
    <row r="7550" spans="23:23" x14ac:dyDescent="0.25">
      <c r="W7550" s="287"/>
    </row>
    <row r="7551" spans="23:23" x14ac:dyDescent="0.25">
      <c r="W7551" s="287"/>
    </row>
    <row r="7552" spans="23:23" x14ac:dyDescent="0.25">
      <c r="W7552" s="287"/>
    </row>
    <row r="7553" spans="23:23" x14ac:dyDescent="0.25">
      <c r="W7553" s="287"/>
    </row>
    <row r="7554" spans="23:23" x14ac:dyDescent="0.25">
      <c r="W7554" s="287"/>
    </row>
    <row r="7555" spans="23:23" x14ac:dyDescent="0.25">
      <c r="W7555" s="287"/>
    </row>
    <row r="7556" spans="23:23" x14ac:dyDescent="0.25">
      <c r="W7556" s="287"/>
    </row>
    <row r="7557" spans="23:23" x14ac:dyDescent="0.25">
      <c r="W7557" s="287"/>
    </row>
    <row r="7558" spans="23:23" x14ac:dyDescent="0.25">
      <c r="W7558" s="287"/>
    </row>
    <row r="7559" spans="23:23" x14ac:dyDescent="0.25">
      <c r="W7559" s="287"/>
    </row>
    <row r="7560" spans="23:23" x14ac:dyDescent="0.25">
      <c r="W7560" s="287"/>
    </row>
    <row r="7561" spans="23:23" x14ac:dyDescent="0.25">
      <c r="W7561" s="287"/>
    </row>
    <row r="7562" spans="23:23" x14ac:dyDescent="0.25">
      <c r="W7562" s="287"/>
    </row>
    <row r="7563" spans="23:23" x14ac:dyDescent="0.25">
      <c r="W7563" s="287"/>
    </row>
    <row r="7564" spans="23:23" x14ac:dyDescent="0.25">
      <c r="W7564" s="287"/>
    </row>
    <row r="7565" spans="23:23" x14ac:dyDescent="0.25">
      <c r="W7565" s="287"/>
    </row>
    <row r="7566" spans="23:23" x14ac:dyDescent="0.25">
      <c r="W7566" s="287"/>
    </row>
    <row r="7567" spans="23:23" x14ac:dyDescent="0.25">
      <c r="W7567" s="287"/>
    </row>
    <row r="7568" spans="23:23" x14ac:dyDescent="0.25">
      <c r="W7568" s="287"/>
    </row>
    <row r="7569" spans="23:23" x14ac:dyDescent="0.25">
      <c r="W7569" s="287"/>
    </row>
    <row r="7570" spans="23:23" x14ac:dyDescent="0.25">
      <c r="W7570" s="287"/>
    </row>
    <row r="7571" spans="23:23" x14ac:dyDescent="0.25">
      <c r="W7571" s="287"/>
    </row>
    <row r="7572" spans="23:23" x14ac:dyDescent="0.25">
      <c r="W7572" s="287"/>
    </row>
    <row r="7573" spans="23:23" x14ac:dyDescent="0.25">
      <c r="W7573" s="287"/>
    </row>
    <row r="7574" spans="23:23" x14ac:dyDescent="0.25">
      <c r="W7574" s="287"/>
    </row>
    <row r="7575" spans="23:23" x14ac:dyDescent="0.25">
      <c r="W7575" s="287"/>
    </row>
    <row r="7576" spans="23:23" x14ac:dyDescent="0.25">
      <c r="W7576" s="287"/>
    </row>
    <row r="7577" spans="23:23" x14ac:dyDescent="0.25">
      <c r="W7577" s="287"/>
    </row>
    <row r="7578" spans="23:23" x14ac:dyDescent="0.25">
      <c r="W7578" s="287"/>
    </row>
    <row r="7579" spans="23:23" x14ac:dyDescent="0.25">
      <c r="W7579" s="287"/>
    </row>
    <row r="7580" spans="23:23" x14ac:dyDescent="0.25">
      <c r="W7580" s="287"/>
    </row>
    <row r="7581" spans="23:23" x14ac:dyDescent="0.25">
      <c r="W7581" s="287"/>
    </row>
    <row r="7582" spans="23:23" x14ac:dyDescent="0.25">
      <c r="W7582" s="287"/>
    </row>
    <row r="7583" spans="23:23" x14ac:dyDescent="0.25">
      <c r="W7583" s="287"/>
    </row>
    <row r="7584" spans="23:23" x14ac:dyDescent="0.25">
      <c r="W7584" s="287"/>
    </row>
    <row r="7585" spans="23:23" x14ac:dyDescent="0.25">
      <c r="W7585" s="287"/>
    </row>
    <row r="7586" spans="23:23" x14ac:dyDescent="0.25">
      <c r="W7586" s="287"/>
    </row>
    <row r="7587" spans="23:23" x14ac:dyDescent="0.25">
      <c r="W7587" s="287"/>
    </row>
    <row r="7588" spans="23:23" x14ac:dyDescent="0.25">
      <c r="W7588" s="287"/>
    </row>
    <row r="7589" spans="23:23" x14ac:dyDescent="0.25">
      <c r="W7589" s="287"/>
    </row>
    <row r="7590" spans="23:23" x14ac:dyDescent="0.25">
      <c r="W7590" s="287"/>
    </row>
    <row r="7591" spans="23:23" x14ac:dyDescent="0.25">
      <c r="W7591" s="287"/>
    </row>
    <row r="7592" spans="23:23" x14ac:dyDescent="0.25">
      <c r="W7592" s="287"/>
    </row>
    <row r="7593" spans="23:23" x14ac:dyDescent="0.25">
      <c r="W7593" s="287"/>
    </row>
    <row r="7594" spans="23:23" x14ac:dyDescent="0.25">
      <c r="W7594" s="287"/>
    </row>
    <row r="7595" spans="23:23" x14ac:dyDescent="0.25">
      <c r="W7595" s="287"/>
    </row>
    <row r="7596" spans="23:23" x14ac:dyDescent="0.25">
      <c r="W7596" s="287"/>
    </row>
    <row r="7597" spans="23:23" x14ac:dyDescent="0.25">
      <c r="W7597" s="287"/>
    </row>
    <row r="7598" spans="23:23" x14ac:dyDescent="0.25">
      <c r="W7598" s="287"/>
    </row>
    <row r="7599" spans="23:23" x14ac:dyDescent="0.25">
      <c r="W7599" s="287"/>
    </row>
    <row r="7600" spans="23:23" x14ac:dyDescent="0.25">
      <c r="W7600" s="287"/>
    </row>
    <row r="7601" spans="23:23" x14ac:dyDescent="0.25">
      <c r="W7601" s="287"/>
    </row>
    <row r="7602" spans="23:23" x14ac:dyDescent="0.25">
      <c r="W7602" s="287"/>
    </row>
    <row r="7603" spans="23:23" x14ac:dyDescent="0.25">
      <c r="W7603" s="287"/>
    </row>
    <row r="7604" spans="23:23" x14ac:dyDescent="0.25">
      <c r="W7604" s="287"/>
    </row>
    <row r="7605" spans="23:23" x14ac:dyDescent="0.25">
      <c r="W7605" s="287"/>
    </row>
    <row r="7606" spans="23:23" x14ac:dyDescent="0.25">
      <c r="W7606" s="287"/>
    </row>
    <row r="7607" spans="23:23" x14ac:dyDescent="0.25">
      <c r="W7607" s="287"/>
    </row>
    <row r="7608" spans="23:23" x14ac:dyDescent="0.25">
      <c r="W7608" s="287"/>
    </row>
    <row r="7609" spans="23:23" x14ac:dyDescent="0.25">
      <c r="W7609" s="287"/>
    </row>
    <row r="7610" spans="23:23" x14ac:dyDescent="0.25">
      <c r="W7610" s="287"/>
    </row>
    <row r="7611" spans="23:23" x14ac:dyDescent="0.25">
      <c r="W7611" s="287"/>
    </row>
    <row r="7612" spans="23:23" x14ac:dyDescent="0.25">
      <c r="W7612" s="287"/>
    </row>
    <row r="7613" spans="23:23" x14ac:dyDescent="0.25">
      <c r="W7613" s="287"/>
    </row>
    <row r="7614" spans="23:23" x14ac:dyDescent="0.25">
      <c r="W7614" s="287"/>
    </row>
    <row r="7615" spans="23:23" x14ac:dyDescent="0.25">
      <c r="W7615" s="287"/>
    </row>
    <row r="7616" spans="23:23" x14ac:dyDescent="0.25">
      <c r="W7616" s="287"/>
    </row>
    <row r="7617" spans="23:23" x14ac:dyDescent="0.25">
      <c r="W7617" s="287"/>
    </row>
    <row r="7618" spans="23:23" x14ac:dyDescent="0.25">
      <c r="W7618" s="287"/>
    </row>
    <row r="7619" spans="23:23" x14ac:dyDescent="0.25">
      <c r="W7619" s="287"/>
    </row>
    <row r="7620" spans="23:23" x14ac:dyDescent="0.25">
      <c r="W7620" s="287"/>
    </row>
    <row r="7621" spans="23:23" x14ac:dyDescent="0.25">
      <c r="W7621" s="287"/>
    </row>
    <row r="7622" spans="23:23" x14ac:dyDescent="0.25">
      <c r="W7622" s="287"/>
    </row>
    <row r="7623" spans="23:23" x14ac:dyDescent="0.25">
      <c r="W7623" s="287"/>
    </row>
    <row r="7624" spans="23:23" x14ac:dyDescent="0.25">
      <c r="W7624" s="287"/>
    </row>
    <row r="7625" spans="23:23" x14ac:dyDescent="0.25">
      <c r="W7625" s="287"/>
    </row>
    <row r="7626" spans="23:23" x14ac:dyDescent="0.25">
      <c r="W7626" s="287"/>
    </row>
    <row r="7627" spans="23:23" x14ac:dyDescent="0.25">
      <c r="W7627" s="287"/>
    </row>
    <row r="7628" spans="23:23" x14ac:dyDescent="0.25">
      <c r="W7628" s="287"/>
    </row>
    <row r="7629" spans="23:23" x14ac:dyDescent="0.25">
      <c r="W7629" s="287"/>
    </row>
    <row r="7630" spans="23:23" x14ac:dyDescent="0.25">
      <c r="W7630" s="287"/>
    </row>
    <row r="7631" spans="23:23" x14ac:dyDescent="0.25">
      <c r="W7631" s="287"/>
    </row>
    <row r="7632" spans="23:23" x14ac:dyDescent="0.25">
      <c r="W7632" s="287"/>
    </row>
    <row r="7633" spans="23:23" x14ac:dyDescent="0.25">
      <c r="W7633" s="287"/>
    </row>
    <row r="7634" spans="23:23" x14ac:dyDescent="0.25">
      <c r="W7634" s="287"/>
    </row>
    <row r="7635" spans="23:23" x14ac:dyDescent="0.25">
      <c r="W7635" s="287"/>
    </row>
    <row r="7636" spans="23:23" x14ac:dyDescent="0.25">
      <c r="W7636" s="287"/>
    </row>
    <row r="7637" spans="23:23" x14ac:dyDescent="0.25">
      <c r="W7637" s="287"/>
    </row>
    <row r="7638" spans="23:23" x14ac:dyDescent="0.25">
      <c r="W7638" s="287"/>
    </row>
    <row r="7639" spans="23:23" x14ac:dyDescent="0.25">
      <c r="W7639" s="287"/>
    </row>
    <row r="7640" spans="23:23" x14ac:dyDescent="0.25">
      <c r="W7640" s="287"/>
    </row>
    <row r="7641" spans="23:23" x14ac:dyDescent="0.25">
      <c r="W7641" s="287"/>
    </row>
    <row r="7642" spans="23:23" x14ac:dyDescent="0.25">
      <c r="W7642" s="287"/>
    </row>
    <row r="7643" spans="23:23" x14ac:dyDescent="0.25">
      <c r="W7643" s="287"/>
    </row>
    <row r="7644" spans="23:23" x14ac:dyDescent="0.25">
      <c r="W7644" s="287"/>
    </row>
    <row r="7645" spans="23:23" x14ac:dyDescent="0.25">
      <c r="W7645" s="287"/>
    </row>
    <row r="7646" spans="23:23" x14ac:dyDescent="0.25">
      <c r="W7646" s="287"/>
    </row>
    <row r="7647" spans="23:23" x14ac:dyDescent="0.25">
      <c r="W7647" s="287"/>
    </row>
    <row r="7648" spans="23:23" x14ac:dyDescent="0.25">
      <c r="W7648" s="287"/>
    </row>
    <row r="7649" spans="23:23" x14ac:dyDescent="0.25">
      <c r="W7649" s="287"/>
    </row>
    <row r="7650" spans="23:23" x14ac:dyDescent="0.25">
      <c r="W7650" s="287"/>
    </row>
    <row r="7651" spans="23:23" x14ac:dyDescent="0.25">
      <c r="W7651" s="287"/>
    </row>
    <row r="7652" spans="23:23" x14ac:dyDescent="0.25">
      <c r="W7652" s="287"/>
    </row>
    <row r="7653" spans="23:23" x14ac:dyDescent="0.25">
      <c r="W7653" s="287"/>
    </row>
    <row r="7654" spans="23:23" x14ac:dyDescent="0.25">
      <c r="W7654" s="287"/>
    </row>
    <row r="7655" spans="23:23" x14ac:dyDescent="0.25">
      <c r="W7655" s="287"/>
    </row>
    <row r="7656" spans="23:23" x14ac:dyDescent="0.25">
      <c r="W7656" s="287"/>
    </row>
    <row r="7657" spans="23:23" x14ac:dyDescent="0.25">
      <c r="W7657" s="287"/>
    </row>
    <row r="7658" spans="23:23" x14ac:dyDescent="0.25">
      <c r="W7658" s="287"/>
    </row>
    <row r="7659" spans="23:23" x14ac:dyDescent="0.25">
      <c r="W7659" s="287"/>
    </row>
    <row r="7660" spans="23:23" x14ac:dyDescent="0.25">
      <c r="W7660" s="287"/>
    </row>
    <row r="7661" spans="23:23" x14ac:dyDescent="0.25">
      <c r="W7661" s="287"/>
    </row>
    <row r="7662" spans="23:23" x14ac:dyDescent="0.25">
      <c r="W7662" s="287"/>
    </row>
    <row r="7663" spans="23:23" x14ac:dyDescent="0.25">
      <c r="W7663" s="287"/>
    </row>
    <row r="7664" spans="23:23" x14ac:dyDescent="0.25">
      <c r="W7664" s="287"/>
    </row>
    <row r="7665" spans="23:23" x14ac:dyDescent="0.25">
      <c r="W7665" s="287"/>
    </row>
    <row r="7666" spans="23:23" x14ac:dyDescent="0.25">
      <c r="W7666" s="287"/>
    </row>
    <row r="7667" spans="23:23" x14ac:dyDescent="0.25">
      <c r="W7667" s="287"/>
    </row>
    <row r="7668" spans="23:23" x14ac:dyDescent="0.25">
      <c r="W7668" s="287"/>
    </row>
    <row r="7669" spans="23:23" x14ac:dyDescent="0.25">
      <c r="W7669" s="287"/>
    </row>
    <row r="7670" spans="23:23" x14ac:dyDescent="0.25">
      <c r="W7670" s="287"/>
    </row>
    <row r="7671" spans="23:23" x14ac:dyDescent="0.25">
      <c r="W7671" s="287"/>
    </row>
    <row r="7672" spans="23:23" x14ac:dyDescent="0.25">
      <c r="W7672" s="287"/>
    </row>
    <row r="7673" spans="23:23" x14ac:dyDescent="0.25">
      <c r="W7673" s="287"/>
    </row>
    <row r="7674" spans="23:23" x14ac:dyDescent="0.25">
      <c r="W7674" s="287"/>
    </row>
    <row r="7675" spans="23:23" x14ac:dyDescent="0.25">
      <c r="W7675" s="287"/>
    </row>
    <row r="7676" spans="23:23" x14ac:dyDescent="0.25">
      <c r="W7676" s="287"/>
    </row>
    <row r="7677" spans="23:23" x14ac:dyDescent="0.25">
      <c r="W7677" s="287"/>
    </row>
    <row r="7678" spans="23:23" x14ac:dyDescent="0.25">
      <c r="W7678" s="287"/>
    </row>
    <row r="7679" spans="23:23" x14ac:dyDescent="0.25">
      <c r="W7679" s="287"/>
    </row>
    <row r="7680" spans="23:23" x14ac:dyDescent="0.25">
      <c r="W7680" s="287"/>
    </row>
    <row r="7681" spans="23:23" x14ac:dyDescent="0.25">
      <c r="W7681" s="287"/>
    </row>
    <row r="7682" spans="23:23" x14ac:dyDescent="0.25">
      <c r="W7682" s="287"/>
    </row>
    <row r="7683" spans="23:23" x14ac:dyDescent="0.25">
      <c r="W7683" s="287"/>
    </row>
    <row r="7684" spans="23:23" x14ac:dyDescent="0.25">
      <c r="W7684" s="287"/>
    </row>
    <row r="7685" spans="23:23" x14ac:dyDescent="0.25">
      <c r="W7685" s="287"/>
    </row>
    <row r="7686" spans="23:23" x14ac:dyDescent="0.25">
      <c r="W7686" s="287"/>
    </row>
    <row r="7687" spans="23:23" x14ac:dyDescent="0.25">
      <c r="W7687" s="287"/>
    </row>
    <row r="7688" spans="23:23" x14ac:dyDescent="0.25">
      <c r="W7688" s="287"/>
    </row>
    <row r="7689" spans="23:23" x14ac:dyDescent="0.25">
      <c r="W7689" s="287"/>
    </row>
    <row r="7690" spans="23:23" x14ac:dyDescent="0.25">
      <c r="W7690" s="287"/>
    </row>
    <row r="7691" spans="23:23" x14ac:dyDescent="0.25">
      <c r="W7691" s="287"/>
    </row>
    <row r="7692" spans="23:23" x14ac:dyDescent="0.25">
      <c r="W7692" s="287"/>
    </row>
    <row r="7693" spans="23:23" x14ac:dyDescent="0.25">
      <c r="W7693" s="287"/>
    </row>
    <row r="7694" spans="23:23" x14ac:dyDescent="0.25">
      <c r="W7694" s="287"/>
    </row>
    <row r="7695" spans="23:23" x14ac:dyDescent="0.25">
      <c r="W7695" s="287"/>
    </row>
    <row r="7696" spans="23:23" x14ac:dyDescent="0.25">
      <c r="W7696" s="287"/>
    </row>
    <row r="7697" spans="23:23" x14ac:dyDescent="0.25">
      <c r="W7697" s="287"/>
    </row>
    <row r="7698" spans="23:23" x14ac:dyDescent="0.25">
      <c r="W7698" s="287"/>
    </row>
    <row r="7699" spans="23:23" x14ac:dyDescent="0.25">
      <c r="W7699" s="287"/>
    </row>
    <row r="7700" spans="23:23" x14ac:dyDescent="0.25">
      <c r="W7700" s="287"/>
    </row>
    <row r="7701" spans="23:23" x14ac:dyDescent="0.25">
      <c r="W7701" s="287"/>
    </row>
    <row r="7702" spans="23:23" x14ac:dyDescent="0.25">
      <c r="W7702" s="287"/>
    </row>
    <row r="7703" spans="23:23" x14ac:dyDescent="0.25">
      <c r="W7703" s="287"/>
    </row>
    <row r="7704" spans="23:23" x14ac:dyDescent="0.25">
      <c r="W7704" s="287"/>
    </row>
    <row r="7705" spans="23:23" x14ac:dyDescent="0.25">
      <c r="W7705" s="287"/>
    </row>
    <row r="7706" spans="23:23" x14ac:dyDescent="0.25">
      <c r="W7706" s="287"/>
    </row>
    <row r="7707" spans="23:23" x14ac:dyDescent="0.25">
      <c r="W7707" s="287"/>
    </row>
    <row r="7708" spans="23:23" x14ac:dyDescent="0.25">
      <c r="W7708" s="287"/>
    </row>
    <row r="7709" spans="23:23" x14ac:dyDescent="0.25">
      <c r="W7709" s="287"/>
    </row>
    <row r="7710" spans="23:23" x14ac:dyDescent="0.25">
      <c r="W7710" s="287"/>
    </row>
    <row r="7711" spans="23:23" x14ac:dyDescent="0.25">
      <c r="W7711" s="287"/>
    </row>
    <row r="7712" spans="23:23" x14ac:dyDescent="0.25">
      <c r="W7712" s="287"/>
    </row>
    <row r="7713" spans="23:23" x14ac:dyDescent="0.25">
      <c r="W7713" s="287"/>
    </row>
    <row r="7714" spans="23:23" x14ac:dyDescent="0.25">
      <c r="W7714" s="287"/>
    </row>
    <row r="7715" spans="23:23" x14ac:dyDescent="0.25">
      <c r="W7715" s="287"/>
    </row>
    <row r="7716" spans="23:23" x14ac:dyDescent="0.25">
      <c r="W7716" s="287"/>
    </row>
    <row r="7717" spans="23:23" x14ac:dyDescent="0.25">
      <c r="W7717" s="287"/>
    </row>
    <row r="7718" spans="23:23" x14ac:dyDescent="0.25">
      <c r="W7718" s="287"/>
    </row>
    <row r="7719" spans="23:23" x14ac:dyDescent="0.25">
      <c r="W7719" s="287"/>
    </row>
    <row r="7720" spans="23:23" x14ac:dyDescent="0.25">
      <c r="W7720" s="287"/>
    </row>
    <row r="7721" spans="23:23" x14ac:dyDescent="0.25">
      <c r="W7721" s="287"/>
    </row>
    <row r="7722" spans="23:23" x14ac:dyDescent="0.25">
      <c r="W7722" s="287"/>
    </row>
    <row r="7723" spans="23:23" x14ac:dyDescent="0.25">
      <c r="W7723" s="287"/>
    </row>
    <row r="7724" spans="23:23" x14ac:dyDescent="0.25">
      <c r="W7724" s="287"/>
    </row>
    <row r="7725" spans="23:23" x14ac:dyDescent="0.25">
      <c r="W7725" s="287"/>
    </row>
    <row r="7726" spans="23:23" x14ac:dyDescent="0.25">
      <c r="W7726" s="287"/>
    </row>
    <row r="7727" spans="23:23" x14ac:dyDescent="0.25">
      <c r="W7727" s="287"/>
    </row>
    <row r="7728" spans="23:23" x14ac:dyDescent="0.25">
      <c r="W7728" s="287"/>
    </row>
    <row r="7729" spans="23:23" x14ac:dyDescent="0.25">
      <c r="W7729" s="287"/>
    </row>
    <row r="7730" spans="23:23" x14ac:dyDescent="0.25">
      <c r="W7730" s="287"/>
    </row>
    <row r="7731" spans="23:23" x14ac:dyDescent="0.25">
      <c r="W7731" s="287"/>
    </row>
    <row r="7732" spans="23:23" x14ac:dyDescent="0.25">
      <c r="W7732" s="287"/>
    </row>
    <row r="7733" spans="23:23" x14ac:dyDescent="0.25">
      <c r="W7733" s="287"/>
    </row>
    <row r="7734" spans="23:23" x14ac:dyDescent="0.25">
      <c r="W7734" s="287"/>
    </row>
    <row r="7735" spans="23:23" x14ac:dyDescent="0.25">
      <c r="W7735" s="287"/>
    </row>
    <row r="7736" spans="23:23" x14ac:dyDescent="0.25">
      <c r="W7736" s="287"/>
    </row>
    <row r="7737" spans="23:23" x14ac:dyDescent="0.25">
      <c r="W7737" s="287"/>
    </row>
    <row r="7738" spans="23:23" x14ac:dyDescent="0.25">
      <c r="W7738" s="287"/>
    </row>
    <row r="7739" spans="23:23" x14ac:dyDescent="0.25">
      <c r="W7739" s="287"/>
    </row>
    <row r="7740" spans="23:23" x14ac:dyDescent="0.25">
      <c r="W7740" s="287"/>
    </row>
    <row r="7741" spans="23:23" x14ac:dyDescent="0.25">
      <c r="W7741" s="287"/>
    </row>
    <row r="7742" spans="23:23" x14ac:dyDescent="0.25">
      <c r="W7742" s="287"/>
    </row>
    <row r="7743" spans="23:23" x14ac:dyDescent="0.25">
      <c r="W7743" s="287"/>
    </row>
    <row r="7744" spans="23:23" x14ac:dyDescent="0.25">
      <c r="W7744" s="287"/>
    </row>
    <row r="7745" spans="23:23" x14ac:dyDescent="0.25">
      <c r="W7745" s="287"/>
    </row>
    <row r="7746" spans="23:23" x14ac:dyDescent="0.25">
      <c r="W7746" s="287"/>
    </row>
    <row r="7747" spans="23:23" x14ac:dyDescent="0.25">
      <c r="W7747" s="287"/>
    </row>
    <row r="7748" spans="23:23" x14ac:dyDescent="0.25">
      <c r="W7748" s="287"/>
    </row>
    <row r="7749" spans="23:23" x14ac:dyDescent="0.25">
      <c r="W7749" s="287"/>
    </row>
    <row r="7750" spans="23:23" x14ac:dyDescent="0.25">
      <c r="W7750" s="287"/>
    </row>
    <row r="7751" spans="23:23" x14ac:dyDescent="0.25">
      <c r="W7751" s="287"/>
    </row>
    <row r="7752" spans="23:23" x14ac:dyDescent="0.25">
      <c r="W7752" s="287"/>
    </row>
    <row r="7753" spans="23:23" x14ac:dyDescent="0.25">
      <c r="W7753" s="287"/>
    </row>
    <row r="7754" spans="23:23" x14ac:dyDescent="0.25">
      <c r="W7754" s="287"/>
    </row>
    <row r="7755" spans="23:23" x14ac:dyDescent="0.25">
      <c r="W7755" s="287"/>
    </row>
    <row r="7756" spans="23:23" x14ac:dyDescent="0.25">
      <c r="W7756" s="287"/>
    </row>
    <row r="7757" spans="23:23" x14ac:dyDescent="0.25">
      <c r="W7757" s="287"/>
    </row>
    <row r="7758" spans="23:23" x14ac:dyDescent="0.25">
      <c r="W7758" s="287"/>
    </row>
    <row r="7759" spans="23:23" x14ac:dyDescent="0.25">
      <c r="W7759" s="287"/>
    </row>
    <row r="7760" spans="23:23" x14ac:dyDescent="0.25">
      <c r="W7760" s="287"/>
    </row>
    <row r="7761" spans="23:23" x14ac:dyDescent="0.25">
      <c r="W7761" s="287"/>
    </row>
    <row r="7762" spans="23:23" x14ac:dyDescent="0.25">
      <c r="W7762" s="287"/>
    </row>
    <row r="7763" spans="23:23" x14ac:dyDescent="0.25">
      <c r="W7763" s="287"/>
    </row>
    <row r="7764" spans="23:23" x14ac:dyDescent="0.25">
      <c r="W7764" s="287"/>
    </row>
    <row r="7765" spans="23:23" x14ac:dyDescent="0.25">
      <c r="W7765" s="287"/>
    </row>
    <row r="7766" spans="23:23" x14ac:dyDescent="0.25">
      <c r="W7766" s="287"/>
    </row>
    <row r="7767" spans="23:23" x14ac:dyDescent="0.25">
      <c r="W7767" s="287"/>
    </row>
    <row r="7768" spans="23:23" x14ac:dyDescent="0.25">
      <c r="W7768" s="287"/>
    </row>
    <row r="7769" spans="23:23" x14ac:dyDescent="0.25">
      <c r="W7769" s="287"/>
    </row>
    <row r="7770" spans="23:23" x14ac:dyDescent="0.25">
      <c r="W7770" s="287"/>
    </row>
    <row r="7771" spans="23:23" x14ac:dyDescent="0.25">
      <c r="W7771" s="287"/>
    </row>
    <row r="7772" spans="23:23" x14ac:dyDescent="0.25">
      <c r="W7772" s="287"/>
    </row>
    <row r="7773" spans="23:23" x14ac:dyDescent="0.25">
      <c r="W7773" s="287"/>
    </row>
    <row r="7774" spans="23:23" x14ac:dyDescent="0.25">
      <c r="W7774" s="287"/>
    </row>
    <row r="7775" spans="23:23" x14ac:dyDescent="0.25">
      <c r="W7775" s="287"/>
    </row>
    <row r="7776" spans="23:23" x14ac:dyDescent="0.25">
      <c r="W7776" s="287"/>
    </row>
    <row r="7777" spans="23:23" x14ac:dyDescent="0.25">
      <c r="W7777" s="287"/>
    </row>
    <row r="7778" spans="23:23" x14ac:dyDescent="0.25">
      <c r="W7778" s="287"/>
    </row>
    <row r="7779" spans="23:23" x14ac:dyDescent="0.25">
      <c r="W7779" s="287"/>
    </row>
    <row r="7780" spans="23:23" x14ac:dyDescent="0.25">
      <c r="W7780" s="287"/>
    </row>
    <row r="7781" spans="23:23" x14ac:dyDescent="0.25">
      <c r="W7781" s="287"/>
    </row>
    <row r="7782" spans="23:23" x14ac:dyDescent="0.25">
      <c r="W7782" s="287"/>
    </row>
    <row r="7783" spans="23:23" x14ac:dyDescent="0.25">
      <c r="W7783" s="287"/>
    </row>
    <row r="7784" spans="23:23" x14ac:dyDescent="0.25">
      <c r="W7784" s="287"/>
    </row>
    <row r="7785" spans="23:23" x14ac:dyDescent="0.25">
      <c r="W7785" s="287"/>
    </row>
    <row r="7786" spans="23:23" x14ac:dyDescent="0.25">
      <c r="W7786" s="287"/>
    </row>
    <row r="7787" spans="23:23" x14ac:dyDescent="0.25">
      <c r="W7787" s="287"/>
    </row>
    <row r="7788" spans="23:23" x14ac:dyDescent="0.25">
      <c r="W7788" s="287"/>
    </row>
    <row r="7789" spans="23:23" x14ac:dyDescent="0.25">
      <c r="W7789" s="287"/>
    </row>
    <row r="7790" spans="23:23" x14ac:dyDescent="0.25">
      <c r="W7790" s="287"/>
    </row>
    <row r="7791" spans="23:23" x14ac:dyDescent="0.25">
      <c r="W7791" s="287"/>
    </row>
    <row r="7792" spans="23:23" x14ac:dyDescent="0.25">
      <c r="W7792" s="287"/>
    </row>
    <row r="7793" spans="23:23" x14ac:dyDescent="0.25">
      <c r="W7793" s="287"/>
    </row>
    <row r="7794" spans="23:23" x14ac:dyDescent="0.25">
      <c r="W7794" s="287"/>
    </row>
    <row r="7795" spans="23:23" x14ac:dyDescent="0.25">
      <c r="W7795" s="287"/>
    </row>
    <row r="7796" spans="23:23" x14ac:dyDescent="0.25">
      <c r="W7796" s="287"/>
    </row>
    <row r="7797" spans="23:23" x14ac:dyDescent="0.25">
      <c r="W7797" s="287"/>
    </row>
    <row r="7798" spans="23:23" x14ac:dyDescent="0.25">
      <c r="W7798" s="287"/>
    </row>
    <row r="7799" spans="23:23" x14ac:dyDescent="0.25">
      <c r="W7799" s="287"/>
    </row>
    <row r="7800" spans="23:23" x14ac:dyDescent="0.25">
      <c r="W7800" s="287"/>
    </row>
    <row r="7801" spans="23:23" x14ac:dyDescent="0.25">
      <c r="W7801" s="287"/>
    </row>
    <row r="7802" spans="23:23" x14ac:dyDescent="0.25">
      <c r="W7802" s="287"/>
    </row>
    <row r="7803" spans="23:23" x14ac:dyDescent="0.25">
      <c r="W7803" s="287"/>
    </row>
    <row r="7804" spans="23:23" x14ac:dyDescent="0.25">
      <c r="W7804" s="287"/>
    </row>
    <row r="7805" spans="23:23" x14ac:dyDescent="0.25">
      <c r="W7805" s="287"/>
    </row>
    <row r="7806" spans="23:23" x14ac:dyDescent="0.25">
      <c r="W7806" s="287"/>
    </row>
    <row r="7807" spans="23:23" x14ac:dyDescent="0.25">
      <c r="W7807" s="287"/>
    </row>
    <row r="7808" spans="23:23" x14ac:dyDescent="0.25">
      <c r="W7808" s="287"/>
    </row>
    <row r="7809" spans="23:23" x14ac:dyDescent="0.25">
      <c r="W7809" s="287"/>
    </row>
    <row r="7810" spans="23:23" x14ac:dyDescent="0.25">
      <c r="W7810" s="287"/>
    </row>
    <row r="7811" spans="23:23" x14ac:dyDescent="0.25">
      <c r="W7811" s="287"/>
    </row>
    <row r="7812" spans="23:23" x14ac:dyDescent="0.25">
      <c r="W7812" s="287"/>
    </row>
    <row r="7813" spans="23:23" x14ac:dyDescent="0.25">
      <c r="W7813" s="287"/>
    </row>
    <row r="7814" spans="23:23" x14ac:dyDescent="0.25">
      <c r="W7814" s="287"/>
    </row>
    <row r="7815" spans="23:23" x14ac:dyDescent="0.25">
      <c r="W7815" s="287"/>
    </row>
    <row r="7816" spans="23:23" x14ac:dyDescent="0.25">
      <c r="W7816" s="287"/>
    </row>
    <row r="7817" spans="23:23" x14ac:dyDescent="0.25">
      <c r="W7817" s="287"/>
    </row>
    <row r="7818" spans="23:23" x14ac:dyDescent="0.25">
      <c r="W7818" s="287"/>
    </row>
    <row r="7819" spans="23:23" x14ac:dyDescent="0.25">
      <c r="W7819" s="287"/>
    </row>
    <row r="7820" spans="23:23" x14ac:dyDescent="0.25">
      <c r="W7820" s="287"/>
    </row>
    <row r="7821" spans="23:23" x14ac:dyDescent="0.25">
      <c r="W7821" s="287"/>
    </row>
    <row r="7822" spans="23:23" x14ac:dyDescent="0.25">
      <c r="W7822" s="287"/>
    </row>
    <row r="7823" spans="23:23" x14ac:dyDescent="0.25">
      <c r="W7823" s="287"/>
    </row>
    <row r="7824" spans="23:23" x14ac:dyDescent="0.25">
      <c r="W7824" s="287"/>
    </row>
    <row r="7825" spans="23:23" x14ac:dyDescent="0.25">
      <c r="W7825" s="287"/>
    </row>
    <row r="7826" spans="23:23" x14ac:dyDescent="0.25">
      <c r="W7826" s="287"/>
    </row>
    <row r="7827" spans="23:23" x14ac:dyDescent="0.25">
      <c r="W7827" s="287"/>
    </row>
    <row r="7828" spans="23:23" x14ac:dyDescent="0.25">
      <c r="W7828" s="287"/>
    </row>
    <row r="7829" spans="23:23" x14ac:dyDescent="0.25">
      <c r="W7829" s="287"/>
    </row>
    <row r="7830" spans="23:23" x14ac:dyDescent="0.25">
      <c r="W7830" s="287"/>
    </row>
    <row r="7831" spans="23:23" x14ac:dyDescent="0.25">
      <c r="W7831" s="287"/>
    </row>
    <row r="7832" spans="23:23" x14ac:dyDescent="0.25">
      <c r="W7832" s="287"/>
    </row>
    <row r="7833" spans="23:23" x14ac:dyDescent="0.25">
      <c r="W7833" s="287"/>
    </row>
    <row r="7834" spans="23:23" x14ac:dyDescent="0.25">
      <c r="W7834" s="287"/>
    </row>
    <row r="7835" spans="23:23" x14ac:dyDescent="0.25">
      <c r="W7835" s="287"/>
    </row>
    <row r="7836" spans="23:23" x14ac:dyDescent="0.25">
      <c r="W7836" s="287"/>
    </row>
    <row r="7837" spans="23:23" x14ac:dyDescent="0.25">
      <c r="W7837" s="287"/>
    </row>
    <row r="7838" spans="23:23" x14ac:dyDescent="0.25">
      <c r="W7838" s="287"/>
    </row>
    <row r="7839" spans="23:23" x14ac:dyDescent="0.25">
      <c r="W7839" s="287"/>
    </row>
    <row r="7840" spans="23:23" x14ac:dyDescent="0.25">
      <c r="W7840" s="287"/>
    </row>
    <row r="7841" spans="23:23" x14ac:dyDescent="0.25">
      <c r="W7841" s="287"/>
    </row>
    <row r="7842" spans="23:23" x14ac:dyDescent="0.25">
      <c r="W7842" s="287"/>
    </row>
    <row r="7843" spans="23:23" x14ac:dyDescent="0.25">
      <c r="W7843" s="287"/>
    </row>
    <row r="7844" spans="23:23" x14ac:dyDescent="0.25">
      <c r="W7844" s="287"/>
    </row>
    <row r="7845" spans="23:23" x14ac:dyDescent="0.25">
      <c r="W7845" s="287"/>
    </row>
    <row r="7846" spans="23:23" x14ac:dyDescent="0.25">
      <c r="W7846" s="287"/>
    </row>
    <row r="7847" spans="23:23" x14ac:dyDescent="0.25">
      <c r="W7847" s="287"/>
    </row>
    <row r="7848" spans="23:23" x14ac:dyDescent="0.25">
      <c r="W7848" s="287"/>
    </row>
    <row r="7849" spans="23:23" x14ac:dyDescent="0.25">
      <c r="W7849" s="287"/>
    </row>
    <row r="7850" spans="23:23" x14ac:dyDescent="0.25">
      <c r="W7850" s="287"/>
    </row>
    <row r="7851" spans="23:23" x14ac:dyDescent="0.25">
      <c r="W7851" s="287"/>
    </row>
    <row r="7852" spans="23:23" x14ac:dyDescent="0.25">
      <c r="W7852" s="287"/>
    </row>
    <row r="7853" spans="23:23" x14ac:dyDescent="0.25">
      <c r="W7853" s="287"/>
    </row>
    <row r="7854" spans="23:23" x14ac:dyDescent="0.25">
      <c r="W7854" s="287"/>
    </row>
    <row r="7855" spans="23:23" x14ac:dyDescent="0.25">
      <c r="W7855" s="287"/>
    </row>
    <row r="7856" spans="23:23" x14ac:dyDescent="0.25">
      <c r="W7856" s="287"/>
    </row>
    <row r="7857" spans="23:23" x14ac:dyDescent="0.25">
      <c r="W7857" s="287"/>
    </row>
    <row r="7858" spans="23:23" x14ac:dyDescent="0.25">
      <c r="W7858" s="287"/>
    </row>
    <row r="7859" spans="23:23" x14ac:dyDescent="0.25">
      <c r="W7859" s="287"/>
    </row>
    <row r="7860" spans="23:23" x14ac:dyDescent="0.25">
      <c r="W7860" s="287"/>
    </row>
    <row r="7861" spans="23:23" x14ac:dyDescent="0.25">
      <c r="W7861" s="287"/>
    </row>
    <row r="7862" spans="23:23" x14ac:dyDescent="0.25">
      <c r="W7862" s="287"/>
    </row>
    <row r="7863" spans="23:23" x14ac:dyDescent="0.25">
      <c r="W7863" s="287"/>
    </row>
    <row r="7864" spans="23:23" x14ac:dyDescent="0.25">
      <c r="W7864" s="287"/>
    </row>
    <row r="7865" spans="23:23" x14ac:dyDescent="0.25">
      <c r="W7865" s="287"/>
    </row>
    <row r="7866" spans="23:23" x14ac:dyDescent="0.25">
      <c r="W7866" s="287"/>
    </row>
    <row r="7867" spans="23:23" x14ac:dyDescent="0.25">
      <c r="W7867" s="287"/>
    </row>
    <row r="7868" spans="23:23" x14ac:dyDescent="0.25">
      <c r="W7868" s="287"/>
    </row>
    <row r="7869" spans="23:23" x14ac:dyDescent="0.25">
      <c r="W7869" s="287"/>
    </row>
    <row r="7870" spans="23:23" x14ac:dyDescent="0.25">
      <c r="W7870" s="287"/>
    </row>
    <row r="7871" spans="23:23" x14ac:dyDescent="0.25">
      <c r="W7871" s="287"/>
    </row>
    <row r="7872" spans="23:23" x14ac:dyDescent="0.25">
      <c r="W7872" s="287"/>
    </row>
    <row r="7873" spans="23:23" x14ac:dyDescent="0.25">
      <c r="W7873" s="287"/>
    </row>
    <row r="7874" spans="23:23" x14ac:dyDescent="0.25">
      <c r="W7874" s="287"/>
    </row>
    <row r="7875" spans="23:23" x14ac:dyDescent="0.25">
      <c r="W7875" s="287"/>
    </row>
    <row r="7876" spans="23:23" x14ac:dyDescent="0.25">
      <c r="W7876" s="287"/>
    </row>
    <row r="7877" spans="23:23" x14ac:dyDescent="0.25">
      <c r="W7877" s="287"/>
    </row>
    <row r="7878" spans="23:23" x14ac:dyDescent="0.25">
      <c r="W7878" s="287"/>
    </row>
    <row r="7879" spans="23:23" x14ac:dyDescent="0.25">
      <c r="W7879" s="287"/>
    </row>
    <row r="7880" spans="23:23" x14ac:dyDescent="0.25">
      <c r="W7880" s="287"/>
    </row>
    <row r="7881" spans="23:23" x14ac:dyDescent="0.25">
      <c r="W7881" s="287"/>
    </row>
    <row r="7882" spans="23:23" x14ac:dyDescent="0.25">
      <c r="W7882" s="287"/>
    </row>
    <row r="7883" spans="23:23" x14ac:dyDescent="0.25">
      <c r="W7883" s="287"/>
    </row>
    <row r="7884" spans="23:23" x14ac:dyDescent="0.25">
      <c r="W7884" s="287"/>
    </row>
    <row r="7885" spans="23:23" x14ac:dyDescent="0.25">
      <c r="W7885" s="287"/>
    </row>
    <row r="7886" spans="23:23" x14ac:dyDescent="0.25">
      <c r="W7886" s="287"/>
    </row>
    <row r="7887" spans="23:23" x14ac:dyDescent="0.25">
      <c r="W7887" s="287"/>
    </row>
    <row r="7888" spans="23:23" x14ac:dyDescent="0.25">
      <c r="W7888" s="287"/>
    </row>
    <row r="7889" spans="23:23" x14ac:dyDescent="0.25">
      <c r="W7889" s="287"/>
    </row>
    <row r="7890" spans="23:23" x14ac:dyDescent="0.25">
      <c r="W7890" s="287"/>
    </row>
    <row r="7891" spans="23:23" x14ac:dyDescent="0.25">
      <c r="W7891" s="287"/>
    </row>
    <row r="7892" spans="23:23" x14ac:dyDescent="0.25">
      <c r="W7892" s="287"/>
    </row>
    <row r="7893" spans="23:23" x14ac:dyDescent="0.25">
      <c r="W7893" s="287"/>
    </row>
    <row r="7894" spans="23:23" x14ac:dyDescent="0.25">
      <c r="W7894" s="287"/>
    </row>
    <row r="7895" spans="23:23" x14ac:dyDescent="0.25">
      <c r="W7895" s="287"/>
    </row>
    <row r="7896" spans="23:23" x14ac:dyDescent="0.25">
      <c r="W7896" s="287"/>
    </row>
    <row r="7897" spans="23:23" x14ac:dyDescent="0.25">
      <c r="W7897" s="287"/>
    </row>
    <row r="7898" spans="23:23" x14ac:dyDescent="0.25">
      <c r="W7898" s="287"/>
    </row>
    <row r="7899" spans="23:23" x14ac:dyDescent="0.25">
      <c r="W7899" s="287"/>
    </row>
    <row r="7900" spans="23:23" x14ac:dyDescent="0.25">
      <c r="W7900" s="287"/>
    </row>
    <row r="7901" spans="23:23" x14ac:dyDescent="0.25">
      <c r="W7901" s="287"/>
    </row>
    <row r="7902" spans="23:23" x14ac:dyDescent="0.25">
      <c r="W7902" s="287"/>
    </row>
    <row r="7903" spans="23:23" x14ac:dyDescent="0.25">
      <c r="W7903" s="287"/>
    </row>
    <row r="7904" spans="23:23" x14ac:dyDescent="0.25">
      <c r="W7904" s="287"/>
    </row>
    <row r="7905" spans="23:23" x14ac:dyDescent="0.25">
      <c r="W7905" s="287"/>
    </row>
    <row r="7906" spans="23:23" x14ac:dyDescent="0.25">
      <c r="W7906" s="287"/>
    </row>
    <row r="7907" spans="23:23" x14ac:dyDescent="0.25">
      <c r="W7907" s="287"/>
    </row>
    <row r="7908" spans="23:23" x14ac:dyDescent="0.25">
      <c r="W7908" s="287"/>
    </row>
    <row r="7909" spans="23:23" x14ac:dyDescent="0.25">
      <c r="W7909" s="287"/>
    </row>
    <row r="7910" spans="23:23" x14ac:dyDescent="0.25">
      <c r="W7910" s="287"/>
    </row>
    <row r="7911" spans="23:23" x14ac:dyDescent="0.25">
      <c r="W7911" s="287"/>
    </row>
    <row r="7912" spans="23:23" x14ac:dyDescent="0.25">
      <c r="W7912" s="287"/>
    </row>
    <row r="7913" spans="23:23" x14ac:dyDescent="0.25">
      <c r="W7913" s="287"/>
    </row>
    <row r="7914" spans="23:23" x14ac:dyDescent="0.25">
      <c r="W7914" s="287"/>
    </row>
    <row r="7915" spans="23:23" x14ac:dyDescent="0.25">
      <c r="W7915" s="287"/>
    </row>
    <row r="7916" spans="23:23" x14ac:dyDescent="0.25">
      <c r="W7916" s="287"/>
    </row>
    <row r="7917" spans="23:23" x14ac:dyDescent="0.25">
      <c r="W7917" s="287"/>
    </row>
    <row r="7918" spans="23:23" x14ac:dyDescent="0.25">
      <c r="W7918" s="287"/>
    </row>
    <row r="7919" spans="23:23" x14ac:dyDescent="0.25">
      <c r="W7919" s="287"/>
    </row>
    <row r="7920" spans="23:23" x14ac:dyDescent="0.25">
      <c r="W7920" s="287"/>
    </row>
    <row r="7921" spans="23:23" x14ac:dyDescent="0.25">
      <c r="W7921" s="287"/>
    </row>
    <row r="7922" spans="23:23" x14ac:dyDescent="0.25">
      <c r="W7922" s="287"/>
    </row>
    <row r="7923" spans="23:23" x14ac:dyDescent="0.25">
      <c r="W7923" s="287"/>
    </row>
    <row r="7924" spans="23:23" x14ac:dyDescent="0.25">
      <c r="W7924" s="287"/>
    </row>
    <row r="7925" spans="23:23" x14ac:dyDescent="0.25">
      <c r="W7925" s="287"/>
    </row>
    <row r="7926" spans="23:23" x14ac:dyDescent="0.25">
      <c r="W7926" s="287"/>
    </row>
    <row r="7927" spans="23:23" x14ac:dyDescent="0.25">
      <c r="W7927" s="287"/>
    </row>
    <row r="7928" spans="23:23" x14ac:dyDescent="0.25">
      <c r="W7928" s="287"/>
    </row>
    <row r="7929" spans="23:23" x14ac:dyDescent="0.25">
      <c r="W7929" s="287"/>
    </row>
    <row r="7930" spans="23:23" x14ac:dyDescent="0.25">
      <c r="W7930" s="287"/>
    </row>
    <row r="7931" spans="23:23" x14ac:dyDescent="0.25">
      <c r="W7931" s="287"/>
    </row>
    <row r="7932" spans="23:23" x14ac:dyDescent="0.25">
      <c r="W7932" s="287"/>
    </row>
    <row r="7933" spans="23:23" x14ac:dyDescent="0.25">
      <c r="W7933" s="287"/>
    </row>
    <row r="7934" spans="23:23" x14ac:dyDescent="0.25">
      <c r="W7934" s="287"/>
    </row>
    <row r="7935" spans="23:23" x14ac:dyDescent="0.25">
      <c r="W7935" s="287"/>
    </row>
    <row r="7936" spans="23:23" x14ac:dyDescent="0.25">
      <c r="W7936" s="287"/>
    </row>
    <row r="7937" spans="23:23" x14ac:dyDescent="0.25">
      <c r="W7937" s="287"/>
    </row>
    <row r="7938" spans="23:23" x14ac:dyDescent="0.25">
      <c r="W7938" s="287"/>
    </row>
    <row r="7939" spans="23:23" x14ac:dyDescent="0.25">
      <c r="W7939" s="287"/>
    </row>
    <row r="7940" spans="23:23" x14ac:dyDescent="0.25">
      <c r="W7940" s="287"/>
    </row>
    <row r="7941" spans="23:23" x14ac:dyDescent="0.25">
      <c r="W7941" s="287"/>
    </row>
    <row r="7942" spans="23:23" x14ac:dyDescent="0.25">
      <c r="W7942" s="287"/>
    </row>
    <row r="7943" spans="23:23" x14ac:dyDescent="0.25">
      <c r="W7943" s="287"/>
    </row>
    <row r="7944" spans="23:23" x14ac:dyDescent="0.25">
      <c r="W7944" s="287"/>
    </row>
    <row r="7945" spans="23:23" x14ac:dyDescent="0.25">
      <c r="W7945" s="287"/>
    </row>
    <row r="7946" spans="23:23" x14ac:dyDescent="0.25">
      <c r="W7946" s="287"/>
    </row>
    <row r="7947" spans="23:23" x14ac:dyDescent="0.25">
      <c r="W7947" s="287"/>
    </row>
    <row r="7948" spans="23:23" x14ac:dyDescent="0.25">
      <c r="W7948" s="287"/>
    </row>
    <row r="7949" spans="23:23" x14ac:dyDescent="0.25">
      <c r="W7949" s="287"/>
    </row>
    <row r="7950" spans="23:23" x14ac:dyDescent="0.25">
      <c r="W7950" s="287"/>
    </row>
    <row r="7951" spans="23:23" x14ac:dyDescent="0.25">
      <c r="W7951" s="287"/>
    </row>
    <row r="7952" spans="23:23" x14ac:dyDescent="0.25">
      <c r="W7952" s="287"/>
    </row>
    <row r="7953" spans="23:23" x14ac:dyDescent="0.25">
      <c r="W7953" s="287"/>
    </row>
    <row r="7954" spans="23:23" x14ac:dyDescent="0.25">
      <c r="W7954" s="287"/>
    </row>
    <row r="7955" spans="23:23" x14ac:dyDescent="0.25">
      <c r="W7955" s="287"/>
    </row>
    <row r="7956" spans="23:23" x14ac:dyDescent="0.25">
      <c r="W7956" s="287"/>
    </row>
    <row r="7957" spans="23:23" x14ac:dyDescent="0.25">
      <c r="W7957" s="287"/>
    </row>
    <row r="7958" spans="23:23" x14ac:dyDescent="0.25">
      <c r="W7958" s="287"/>
    </row>
    <row r="7959" spans="23:23" x14ac:dyDescent="0.25">
      <c r="W7959" s="287"/>
    </row>
    <row r="7960" spans="23:23" x14ac:dyDescent="0.25">
      <c r="W7960" s="287"/>
    </row>
    <row r="7961" spans="23:23" x14ac:dyDescent="0.25">
      <c r="W7961" s="287"/>
    </row>
    <row r="7962" spans="23:23" x14ac:dyDescent="0.25">
      <c r="W7962" s="287"/>
    </row>
    <row r="7963" spans="23:23" x14ac:dyDescent="0.25">
      <c r="W7963" s="287"/>
    </row>
    <row r="7964" spans="23:23" x14ac:dyDescent="0.25">
      <c r="W7964" s="287"/>
    </row>
    <row r="7965" spans="23:23" x14ac:dyDescent="0.25">
      <c r="W7965" s="287"/>
    </row>
    <row r="7966" spans="23:23" x14ac:dyDescent="0.25">
      <c r="W7966" s="287"/>
    </row>
    <row r="7967" spans="23:23" x14ac:dyDescent="0.25">
      <c r="W7967" s="287"/>
    </row>
    <row r="7968" spans="23:23" x14ac:dyDescent="0.25">
      <c r="W7968" s="287"/>
    </row>
    <row r="7969" spans="23:23" x14ac:dyDescent="0.25">
      <c r="W7969" s="287"/>
    </row>
    <row r="7970" spans="23:23" x14ac:dyDescent="0.25">
      <c r="W7970" s="287"/>
    </row>
    <row r="7971" spans="23:23" x14ac:dyDescent="0.25">
      <c r="W7971" s="287"/>
    </row>
    <row r="7972" spans="23:23" x14ac:dyDescent="0.25">
      <c r="W7972" s="287"/>
    </row>
    <row r="7973" spans="23:23" x14ac:dyDescent="0.25">
      <c r="W7973" s="287"/>
    </row>
    <row r="7974" spans="23:23" x14ac:dyDescent="0.25">
      <c r="W7974" s="287"/>
    </row>
    <row r="7975" spans="23:23" x14ac:dyDescent="0.25">
      <c r="W7975" s="287"/>
    </row>
    <row r="7976" spans="23:23" x14ac:dyDescent="0.25">
      <c r="W7976" s="287"/>
    </row>
    <row r="7977" spans="23:23" x14ac:dyDescent="0.25">
      <c r="W7977" s="287"/>
    </row>
    <row r="7978" spans="23:23" x14ac:dyDescent="0.25">
      <c r="W7978" s="287"/>
    </row>
    <row r="7979" spans="23:23" x14ac:dyDescent="0.25">
      <c r="W7979" s="287"/>
    </row>
    <row r="7980" spans="23:23" x14ac:dyDescent="0.25">
      <c r="W7980" s="287"/>
    </row>
    <row r="7981" spans="23:23" x14ac:dyDescent="0.25">
      <c r="W7981" s="287"/>
    </row>
    <row r="7982" spans="23:23" x14ac:dyDescent="0.25">
      <c r="W7982" s="287"/>
    </row>
    <row r="7983" spans="23:23" x14ac:dyDescent="0.25">
      <c r="W7983" s="287"/>
    </row>
    <row r="7984" spans="23:23" x14ac:dyDescent="0.25">
      <c r="W7984" s="287"/>
    </row>
    <row r="7985" spans="23:23" x14ac:dyDescent="0.25">
      <c r="W7985" s="287"/>
    </row>
    <row r="7986" spans="23:23" x14ac:dyDescent="0.25">
      <c r="W7986" s="287"/>
    </row>
    <row r="7987" spans="23:23" x14ac:dyDescent="0.25">
      <c r="W7987" s="287"/>
    </row>
    <row r="7988" spans="23:23" x14ac:dyDescent="0.25">
      <c r="W7988" s="287"/>
    </row>
    <row r="7989" spans="23:23" x14ac:dyDescent="0.25">
      <c r="W7989" s="287"/>
    </row>
    <row r="7990" spans="23:23" x14ac:dyDescent="0.25">
      <c r="W7990" s="287"/>
    </row>
    <row r="7991" spans="23:23" x14ac:dyDescent="0.25">
      <c r="W7991" s="287"/>
    </row>
    <row r="7992" spans="23:23" x14ac:dyDescent="0.25">
      <c r="W7992" s="287"/>
    </row>
    <row r="7993" spans="23:23" x14ac:dyDescent="0.25">
      <c r="W7993" s="287"/>
    </row>
    <row r="7994" spans="23:23" x14ac:dyDescent="0.25">
      <c r="W7994" s="287"/>
    </row>
    <row r="7995" spans="23:23" x14ac:dyDescent="0.25">
      <c r="W7995" s="287"/>
    </row>
    <row r="7996" spans="23:23" x14ac:dyDescent="0.25">
      <c r="W7996" s="287"/>
    </row>
    <row r="7997" spans="23:23" x14ac:dyDescent="0.25">
      <c r="W7997" s="287"/>
    </row>
    <row r="7998" spans="23:23" x14ac:dyDescent="0.25">
      <c r="W7998" s="287"/>
    </row>
    <row r="7999" spans="23:23" x14ac:dyDescent="0.25">
      <c r="W7999" s="287"/>
    </row>
    <row r="8000" spans="23:23" x14ac:dyDescent="0.25">
      <c r="W8000" s="287"/>
    </row>
    <row r="8001" spans="23:23" x14ac:dyDescent="0.25">
      <c r="W8001" s="287"/>
    </row>
    <row r="8002" spans="23:23" x14ac:dyDescent="0.25">
      <c r="W8002" s="287"/>
    </row>
    <row r="8003" spans="23:23" x14ac:dyDescent="0.25">
      <c r="W8003" s="287"/>
    </row>
    <row r="8004" spans="23:23" x14ac:dyDescent="0.25">
      <c r="W8004" s="287"/>
    </row>
    <row r="8005" spans="23:23" x14ac:dyDescent="0.25">
      <c r="W8005" s="287"/>
    </row>
    <row r="8006" spans="23:23" x14ac:dyDescent="0.25">
      <c r="W8006" s="287"/>
    </row>
    <row r="8007" spans="23:23" x14ac:dyDescent="0.25">
      <c r="W8007" s="287"/>
    </row>
    <row r="8008" spans="23:23" x14ac:dyDescent="0.25">
      <c r="W8008" s="287"/>
    </row>
    <row r="8009" spans="23:23" x14ac:dyDescent="0.25">
      <c r="W8009" s="287"/>
    </row>
    <row r="8010" spans="23:23" x14ac:dyDescent="0.25">
      <c r="W8010" s="287"/>
    </row>
    <row r="8011" spans="23:23" x14ac:dyDescent="0.25">
      <c r="W8011" s="287"/>
    </row>
    <row r="8012" spans="23:23" x14ac:dyDescent="0.25">
      <c r="W8012" s="287"/>
    </row>
    <row r="8013" spans="23:23" x14ac:dyDescent="0.25">
      <c r="W8013" s="287"/>
    </row>
    <row r="8014" spans="23:23" x14ac:dyDescent="0.25">
      <c r="W8014" s="287"/>
    </row>
    <row r="8015" spans="23:23" x14ac:dyDescent="0.25">
      <c r="W8015" s="287"/>
    </row>
    <row r="8016" spans="23:23" x14ac:dyDescent="0.25">
      <c r="W8016" s="287"/>
    </row>
    <row r="8017" spans="23:23" x14ac:dyDescent="0.25">
      <c r="W8017" s="287"/>
    </row>
    <row r="8018" spans="23:23" x14ac:dyDescent="0.25">
      <c r="W8018" s="287"/>
    </row>
    <row r="8019" spans="23:23" x14ac:dyDescent="0.25">
      <c r="W8019" s="287"/>
    </row>
    <row r="8020" spans="23:23" x14ac:dyDescent="0.25">
      <c r="W8020" s="287"/>
    </row>
    <row r="8021" spans="23:23" x14ac:dyDescent="0.25">
      <c r="W8021" s="287"/>
    </row>
    <row r="8022" spans="23:23" x14ac:dyDescent="0.25">
      <c r="W8022" s="287"/>
    </row>
    <row r="8023" spans="23:23" x14ac:dyDescent="0.25">
      <c r="W8023" s="287"/>
    </row>
    <row r="8024" spans="23:23" x14ac:dyDescent="0.25">
      <c r="W8024" s="287"/>
    </row>
    <row r="8025" spans="23:23" x14ac:dyDescent="0.25">
      <c r="W8025" s="287"/>
    </row>
    <row r="8026" spans="23:23" x14ac:dyDescent="0.25">
      <c r="W8026" s="287"/>
    </row>
    <row r="8027" spans="23:23" x14ac:dyDescent="0.25">
      <c r="W8027" s="287"/>
    </row>
    <row r="8028" spans="23:23" x14ac:dyDescent="0.25">
      <c r="W8028" s="287"/>
    </row>
    <row r="8029" spans="23:23" x14ac:dyDescent="0.25">
      <c r="W8029" s="287"/>
    </row>
    <row r="8030" spans="23:23" x14ac:dyDescent="0.25">
      <c r="W8030" s="287"/>
    </row>
    <row r="8031" spans="23:23" x14ac:dyDescent="0.25">
      <c r="W8031" s="287"/>
    </row>
    <row r="8032" spans="23:23" x14ac:dyDescent="0.25">
      <c r="W8032" s="287"/>
    </row>
    <row r="8033" spans="23:23" x14ac:dyDescent="0.25">
      <c r="W8033" s="287"/>
    </row>
    <row r="8034" spans="23:23" x14ac:dyDescent="0.25">
      <c r="W8034" s="287"/>
    </row>
    <row r="8035" spans="23:23" x14ac:dyDescent="0.25">
      <c r="W8035" s="287"/>
    </row>
    <row r="8036" spans="23:23" x14ac:dyDescent="0.25">
      <c r="W8036" s="287"/>
    </row>
    <row r="8037" spans="23:23" x14ac:dyDescent="0.25">
      <c r="W8037" s="287"/>
    </row>
    <row r="8038" spans="23:23" x14ac:dyDescent="0.25">
      <c r="W8038" s="287"/>
    </row>
    <row r="8039" spans="23:23" x14ac:dyDescent="0.25">
      <c r="W8039" s="287"/>
    </row>
    <row r="8040" spans="23:23" x14ac:dyDescent="0.25">
      <c r="W8040" s="287"/>
    </row>
    <row r="8041" spans="23:23" x14ac:dyDescent="0.25">
      <c r="W8041" s="287"/>
    </row>
    <row r="8042" spans="23:23" x14ac:dyDescent="0.25">
      <c r="W8042" s="287"/>
    </row>
    <row r="8043" spans="23:23" x14ac:dyDescent="0.25">
      <c r="W8043" s="287"/>
    </row>
    <row r="8044" spans="23:23" x14ac:dyDescent="0.25">
      <c r="W8044" s="287"/>
    </row>
    <row r="8045" spans="23:23" x14ac:dyDescent="0.25">
      <c r="W8045" s="287"/>
    </row>
    <row r="8046" spans="23:23" x14ac:dyDescent="0.25">
      <c r="W8046" s="287"/>
    </row>
    <row r="8047" spans="23:23" x14ac:dyDescent="0.25">
      <c r="W8047" s="287"/>
    </row>
    <row r="8048" spans="23:23" x14ac:dyDescent="0.25">
      <c r="W8048" s="287"/>
    </row>
    <row r="8049" spans="23:23" x14ac:dyDescent="0.25">
      <c r="W8049" s="287"/>
    </row>
    <row r="8050" spans="23:23" x14ac:dyDescent="0.25">
      <c r="W8050" s="287"/>
    </row>
    <row r="8051" spans="23:23" x14ac:dyDescent="0.25">
      <c r="W8051" s="287"/>
    </row>
    <row r="8052" spans="23:23" x14ac:dyDescent="0.25">
      <c r="W8052" s="287"/>
    </row>
    <row r="8053" spans="23:23" x14ac:dyDescent="0.25">
      <c r="W8053" s="287"/>
    </row>
    <row r="8054" spans="23:23" x14ac:dyDescent="0.25">
      <c r="W8054" s="287"/>
    </row>
    <row r="8055" spans="23:23" x14ac:dyDescent="0.25">
      <c r="W8055" s="287"/>
    </row>
    <row r="8056" spans="23:23" x14ac:dyDescent="0.25">
      <c r="W8056" s="287"/>
    </row>
    <row r="8057" spans="23:23" x14ac:dyDescent="0.25">
      <c r="W8057" s="287"/>
    </row>
    <row r="8058" spans="23:23" x14ac:dyDescent="0.25">
      <c r="W8058" s="287"/>
    </row>
    <row r="8059" spans="23:23" x14ac:dyDescent="0.25">
      <c r="W8059" s="287"/>
    </row>
    <row r="8060" spans="23:23" x14ac:dyDescent="0.25">
      <c r="W8060" s="287"/>
    </row>
    <row r="8061" spans="23:23" x14ac:dyDescent="0.25">
      <c r="W8061" s="287"/>
    </row>
    <row r="8062" spans="23:23" x14ac:dyDescent="0.25">
      <c r="W8062" s="287"/>
    </row>
    <row r="8063" spans="23:23" x14ac:dyDescent="0.25">
      <c r="W8063" s="287"/>
    </row>
    <row r="8064" spans="23:23" x14ac:dyDescent="0.25">
      <c r="W8064" s="287"/>
    </row>
    <row r="8065" spans="23:23" x14ac:dyDescent="0.25">
      <c r="W8065" s="287"/>
    </row>
    <row r="8066" spans="23:23" x14ac:dyDescent="0.25">
      <c r="W8066" s="287"/>
    </row>
    <row r="8067" spans="23:23" x14ac:dyDescent="0.25">
      <c r="W8067" s="287"/>
    </row>
    <row r="8068" spans="23:23" x14ac:dyDescent="0.25">
      <c r="W8068" s="287"/>
    </row>
    <row r="8069" spans="23:23" x14ac:dyDescent="0.25">
      <c r="W8069" s="287"/>
    </row>
    <row r="8070" spans="23:23" x14ac:dyDescent="0.25">
      <c r="W8070" s="287"/>
    </row>
    <row r="8071" spans="23:23" x14ac:dyDescent="0.25">
      <c r="W8071" s="287"/>
    </row>
    <row r="8072" spans="23:23" x14ac:dyDescent="0.25">
      <c r="W8072" s="287"/>
    </row>
    <row r="8073" spans="23:23" x14ac:dyDescent="0.25">
      <c r="W8073" s="287"/>
    </row>
    <row r="8074" spans="23:23" x14ac:dyDescent="0.25">
      <c r="W8074" s="287"/>
    </row>
    <row r="8075" spans="23:23" x14ac:dyDescent="0.25">
      <c r="W8075" s="287"/>
    </row>
    <row r="8076" spans="23:23" x14ac:dyDescent="0.25">
      <c r="W8076" s="287"/>
    </row>
    <row r="8077" spans="23:23" x14ac:dyDescent="0.25">
      <c r="W8077" s="287"/>
    </row>
    <row r="8078" spans="23:23" x14ac:dyDescent="0.25">
      <c r="W8078" s="287"/>
    </row>
    <row r="8079" spans="23:23" x14ac:dyDescent="0.25">
      <c r="W8079" s="287"/>
    </row>
    <row r="8080" spans="23:23" x14ac:dyDescent="0.25">
      <c r="W8080" s="287"/>
    </row>
    <row r="8081" spans="23:23" x14ac:dyDescent="0.25">
      <c r="W8081" s="287"/>
    </row>
    <row r="8082" spans="23:23" x14ac:dyDescent="0.25">
      <c r="W8082" s="287"/>
    </row>
    <row r="8083" spans="23:23" x14ac:dyDescent="0.25">
      <c r="W8083" s="287"/>
    </row>
    <row r="8084" spans="23:23" x14ac:dyDescent="0.25">
      <c r="W8084" s="287"/>
    </row>
    <row r="8085" spans="23:23" x14ac:dyDescent="0.25">
      <c r="W8085" s="287"/>
    </row>
    <row r="8086" spans="23:23" x14ac:dyDescent="0.25">
      <c r="W8086" s="287"/>
    </row>
    <row r="8087" spans="23:23" x14ac:dyDescent="0.25">
      <c r="W8087" s="287"/>
    </row>
    <row r="8088" spans="23:23" x14ac:dyDescent="0.25">
      <c r="W8088" s="287"/>
    </row>
    <row r="8089" spans="23:23" x14ac:dyDescent="0.25">
      <c r="W8089" s="287"/>
    </row>
    <row r="8090" spans="23:23" x14ac:dyDescent="0.25">
      <c r="W8090" s="287"/>
    </row>
    <row r="8091" spans="23:23" x14ac:dyDescent="0.25">
      <c r="W8091" s="287"/>
    </row>
    <row r="8092" spans="23:23" x14ac:dyDescent="0.25">
      <c r="W8092" s="287"/>
    </row>
    <row r="8093" spans="23:23" x14ac:dyDescent="0.25">
      <c r="W8093" s="287"/>
    </row>
    <row r="8094" spans="23:23" x14ac:dyDescent="0.25">
      <c r="W8094" s="287"/>
    </row>
    <row r="8095" spans="23:23" x14ac:dyDescent="0.25">
      <c r="W8095" s="287"/>
    </row>
    <row r="8096" spans="23:23" x14ac:dyDescent="0.25">
      <c r="W8096" s="287"/>
    </row>
    <row r="8097" spans="23:23" x14ac:dyDescent="0.25">
      <c r="W8097" s="287"/>
    </row>
    <row r="8098" spans="23:23" x14ac:dyDescent="0.25">
      <c r="W8098" s="287"/>
    </row>
    <row r="8099" spans="23:23" x14ac:dyDescent="0.25">
      <c r="W8099" s="287"/>
    </row>
    <row r="8100" spans="23:23" x14ac:dyDescent="0.25">
      <c r="W8100" s="287"/>
    </row>
    <row r="8101" spans="23:23" x14ac:dyDescent="0.25">
      <c r="W8101" s="287"/>
    </row>
    <row r="8102" spans="23:23" x14ac:dyDescent="0.25">
      <c r="W8102" s="287"/>
    </row>
    <row r="8103" spans="23:23" x14ac:dyDescent="0.25">
      <c r="W8103" s="287"/>
    </row>
    <row r="8104" spans="23:23" x14ac:dyDescent="0.25">
      <c r="W8104" s="287"/>
    </row>
    <row r="8105" spans="23:23" x14ac:dyDescent="0.25">
      <c r="W8105" s="287"/>
    </row>
    <row r="8106" spans="23:23" x14ac:dyDescent="0.25">
      <c r="W8106" s="287"/>
    </row>
    <row r="8107" spans="23:23" x14ac:dyDescent="0.25">
      <c r="W8107" s="287"/>
    </row>
    <row r="8108" spans="23:23" x14ac:dyDescent="0.25">
      <c r="W8108" s="287"/>
    </row>
    <row r="8109" spans="23:23" x14ac:dyDescent="0.25">
      <c r="W8109" s="287"/>
    </row>
    <row r="8110" spans="23:23" x14ac:dyDescent="0.25">
      <c r="W8110" s="287"/>
    </row>
    <row r="8111" spans="23:23" x14ac:dyDescent="0.25">
      <c r="W8111" s="287"/>
    </row>
    <row r="8112" spans="23:23" x14ac:dyDescent="0.25">
      <c r="W8112" s="287"/>
    </row>
    <row r="8113" spans="23:23" x14ac:dyDescent="0.25">
      <c r="W8113" s="287"/>
    </row>
    <row r="8114" spans="23:23" x14ac:dyDescent="0.25">
      <c r="W8114" s="287"/>
    </row>
    <row r="8115" spans="23:23" x14ac:dyDescent="0.25">
      <c r="W8115" s="287"/>
    </row>
    <row r="8116" spans="23:23" x14ac:dyDescent="0.25">
      <c r="W8116" s="287"/>
    </row>
    <row r="8117" spans="23:23" x14ac:dyDescent="0.25">
      <c r="W8117" s="287"/>
    </row>
    <row r="8118" spans="23:23" x14ac:dyDescent="0.25">
      <c r="W8118" s="287"/>
    </row>
    <row r="8119" spans="23:23" x14ac:dyDescent="0.25">
      <c r="W8119" s="287"/>
    </row>
    <row r="8120" spans="23:23" x14ac:dyDescent="0.25">
      <c r="W8120" s="287"/>
    </row>
    <row r="8121" spans="23:23" x14ac:dyDescent="0.25">
      <c r="W8121" s="287"/>
    </row>
    <row r="8122" spans="23:23" x14ac:dyDescent="0.25">
      <c r="W8122" s="287"/>
    </row>
    <row r="8123" spans="23:23" x14ac:dyDescent="0.25">
      <c r="W8123" s="287"/>
    </row>
    <row r="8124" spans="23:23" x14ac:dyDescent="0.25">
      <c r="W8124" s="287"/>
    </row>
    <row r="8125" spans="23:23" x14ac:dyDescent="0.25">
      <c r="W8125" s="287"/>
    </row>
    <row r="8126" spans="23:23" x14ac:dyDescent="0.25">
      <c r="W8126" s="287"/>
    </row>
    <row r="8127" spans="23:23" x14ac:dyDescent="0.25">
      <c r="W8127" s="287"/>
    </row>
    <row r="8128" spans="23:23" x14ac:dyDescent="0.25">
      <c r="W8128" s="287"/>
    </row>
    <row r="8129" spans="23:23" x14ac:dyDescent="0.25">
      <c r="W8129" s="287"/>
    </row>
    <row r="8130" spans="23:23" x14ac:dyDescent="0.25">
      <c r="W8130" s="287"/>
    </row>
    <row r="8131" spans="23:23" x14ac:dyDescent="0.25">
      <c r="W8131" s="287"/>
    </row>
    <row r="8132" spans="23:23" x14ac:dyDescent="0.25">
      <c r="W8132" s="287"/>
    </row>
    <row r="8133" spans="23:23" x14ac:dyDescent="0.25">
      <c r="W8133" s="287"/>
    </row>
    <row r="8134" spans="23:23" x14ac:dyDescent="0.25">
      <c r="W8134" s="287"/>
    </row>
    <row r="8135" spans="23:23" x14ac:dyDescent="0.25">
      <c r="W8135" s="287"/>
    </row>
    <row r="8136" spans="23:23" x14ac:dyDescent="0.25">
      <c r="W8136" s="287"/>
    </row>
    <row r="8137" spans="23:23" x14ac:dyDescent="0.25">
      <c r="W8137" s="287"/>
    </row>
    <row r="8138" spans="23:23" x14ac:dyDescent="0.25">
      <c r="W8138" s="287"/>
    </row>
    <row r="8139" spans="23:23" x14ac:dyDescent="0.25">
      <c r="W8139" s="287"/>
    </row>
    <row r="8140" spans="23:23" x14ac:dyDescent="0.25">
      <c r="W8140" s="287"/>
    </row>
    <row r="8141" spans="23:23" x14ac:dyDescent="0.25">
      <c r="W8141" s="287"/>
    </row>
    <row r="8142" spans="23:23" x14ac:dyDescent="0.25">
      <c r="W8142" s="287"/>
    </row>
    <row r="8143" spans="23:23" x14ac:dyDescent="0.25">
      <c r="W8143" s="287"/>
    </row>
    <row r="8144" spans="23:23" x14ac:dyDescent="0.25">
      <c r="W8144" s="287"/>
    </row>
    <row r="8145" spans="23:23" x14ac:dyDescent="0.25">
      <c r="W8145" s="287"/>
    </row>
    <row r="8146" spans="23:23" x14ac:dyDescent="0.25">
      <c r="W8146" s="287"/>
    </row>
    <row r="8147" spans="23:23" x14ac:dyDescent="0.25">
      <c r="W8147" s="287"/>
    </row>
    <row r="8148" spans="23:23" x14ac:dyDescent="0.25">
      <c r="W8148" s="287"/>
    </row>
    <row r="8149" spans="23:23" x14ac:dyDescent="0.25">
      <c r="W8149" s="287"/>
    </row>
    <row r="8150" spans="23:23" x14ac:dyDescent="0.25">
      <c r="W8150" s="287"/>
    </row>
    <row r="8151" spans="23:23" x14ac:dyDescent="0.25">
      <c r="W8151" s="287"/>
    </row>
    <row r="8152" spans="23:23" x14ac:dyDescent="0.25">
      <c r="W8152" s="287"/>
    </row>
    <row r="8153" spans="23:23" x14ac:dyDescent="0.25">
      <c r="W8153" s="287"/>
    </row>
    <row r="8154" spans="23:23" x14ac:dyDescent="0.25">
      <c r="W8154" s="287"/>
    </row>
    <row r="8155" spans="23:23" x14ac:dyDescent="0.25">
      <c r="W8155" s="287"/>
    </row>
    <row r="8156" spans="23:23" x14ac:dyDescent="0.25">
      <c r="W8156" s="287"/>
    </row>
    <row r="8157" spans="23:23" x14ac:dyDescent="0.25">
      <c r="W8157" s="287"/>
    </row>
    <row r="8158" spans="23:23" x14ac:dyDescent="0.25">
      <c r="W8158" s="287"/>
    </row>
    <row r="8159" spans="23:23" x14ac:dyDescent="0.25">
      <c r="W8159" s="287"/>
    </row>
    <row r="8160" spans="23:23" x14ac:dyDescent="0.25">
      <c r="W8160" s="287"/>
    </row>
    <row r="8161" spans="23:23" x14ac:dyDescent="0.25">
      <c r="W8161" s="287"/>
    </row>
    <row r="8162" spans="23:23" x14ac:dyDescent="0.25">
      <c r="W8162" s="287"/>
    </row>
    <row r="8163" spans="23:23" x14ac:dyDescent="0.25">
      <c r="W8163" s="287"/>
    </row>
    <row r="8164" spans="23:23" x14ac:dyDescent="0.25">
      <c r="W8164" s="287"/>
    </row>
    <row r="8165" spans="23:23" x14ac:dyDescent="0.25">
      <c r="W8165" s="287"/>
    </row>
    <row r="8166" spans="23:23" x14ac:dyDescent="0.25">
      <c r="W8166" s="287"/>
    </row>
    <row r="8167" spans="23:23" x14ac:dyDescent="0.25">
      <c r="W8167" s="287"/>
    </row>
    <row r="8168" spans="23:23" x14ac:dyDescent="0.25">
      <c r="W8168" s="287"/>
    </row>
    <row r="8169" spans="23:23" x14ac:dyDescent="0.25">
      <c r="W8169" s="287"/>
    </row>
    <row r="8170" spans="23:23" x14ac:dyDescent="0.25">
      <c r="W8170" s="287"/>
    </row>
    <row r="8171" spans="23:23" x14ac:dyDescent="0.25">
      <c r="W8171" s="287"/>
    </row>
    <row r="8172" spans="23:23" x14ac:dyDescent="0.25">
      <c r="W8172" s="287"/>
    </row>
    <row r="8173" spans="23:23" x14ac:dyDescent="0.25">
      <c r="W8173" s="287"/>
    </row>
    <row r="8174" spans="23:23" x14ac:dyDescent="0.25">
      <c r="W8174" s="287"/>
    </row>
    <row r="8175" spans="23:23" x14ac:dyDescent="0.25">
      <c r="W8175" s="287"/>
    </row>
    <row r="8176" spans="23:23" x14ac:dyDescent="0.25">
      <c r="W8176" s="287"/>
    </row>
    <row r="8177" spans="23:23" x14ac:dyDescent="0.25">
      <c r="W8177" s="287"/>
    </row>
    <row r="8178" spans="23:23" x14ac:dyDescent="0.25">
      <c r="W8178" s="287"/>
    </row>
    <row r="8179" spans="23:23" x14ac:dyDescent="0.25">
      <c r="W8179" s="287"/>
    </row>
    <row r="8180" spans="23:23" x14ac:dyDescent="0.25">
      <c r="W8180" s="287"/>
    </row>
    <row r="8181" spans="23:23" x14ac:dyDescent="0.25">
      <c r="W8181" s="287"/>
    </row>
    <row r="8182" spans="23:23" x14ac:dyDescent="0.25">
      <c r="W8182" s="287"/>
    </row>
    <row r="8183" spans="23:23" x14ac:dyDescent="0.25">
      <c r="W8183" s="287"/>
    </row>
    <row r="8184" spans="23:23" x14ac:dyDescent="0.25">
      <c r="W8184" s="287"/>
    </row>
    <row r="8185" spans="23:23" x14ac:dyDescent="0.25">
      <c r="W8185" s="287"/>
    </row>
    <row r="8186" spans="23:23" x14ac:dyDescent="0.25">
      <c r="W8186" s="287"/>
    </row>
    <row r="8187" spans="23:23" x14ac:dyDescent="0.25">
      <c r="W8187" s="287"/>
    </row>
    <row r="8188" spans="23:23" x14ac:dyDescent="0.25">
      <c r="W8188" s="287"/>
    </row>
    <row r="8189" spans="23:23" x14ac:dyDescent="0.25">
      <c r="W8189" s="287"/>
    </row>
    <row r="8190" spans="23:23" x14ac:dyDescent="0.25">
      <c r="W8190" s="287"/>
    </row>
    <row r="8191" spans="23:23" x14ac:dyDescent="0.25">
      <c r="W8191" s="287"/>
    </row>
    <row r="8192" spans="23:23" x14ac:dyDescent="0.25">
      <c r="W8192" s="287"/>
    </row>
    <row r="8193" spans="23:23" x14ac:dyDescent="0.25">
      <c r="W8193" s="287"/>
    </row>
    <row r="8194" spans="23:23" x14ac:dyDescent="0.25">
      <c r="W8194" s="287"/>
    </row>
    <row r="8195" spans="23:23" x14ac:dyDescent="0.25">
      <c r="W8195" s="287"/>
    </row>
    <row r="8196" spans="23:23" x14ac:dyDescent="0.25">
      <c r="W8196" s="287"/>
    </row>
    <row r="8197" spans="23:23" x14ac:dyDescent="0.25">
      <c r="W8197" s="287"/>
    </row>
    <row r="8198" spans="23:23" x14ac:dyDescent="0.25">
      <c r="W8198" s="287"/>
    </row>
    <row r="8199" spans="23:23" x14ac:dyDescent="0.25">
      <c r="W8199" s="287"/>
    </row>
    <row r="8200" spans="23:23" x14ac:dyDescent="0.25">
      <c r="W8200" s="287"/>
    </row>
    <row r="8201" spans="23:23" x14ac:dyDescent="0.25">
      <c r="W8201" s="287"/>
    </row>
    <row r="8202" spans="23:23" x14ac:dyDescent="0.25">
      <c r="W8202" s="287"/>
    </row>
    <row r="8203" spans="23:23" x14ac:dyDescent="0.25">
      <c r="W8203" s="287"/>
    </row>
    <row r="8204" spans="23:23" x14ac:dyDescent="0.25">
      <c r="W8204" s="287"/>
    </row>
    <row r="8205" spans="23:23" x14ac:dyDescent="0.25">
      <c r="W8205" s="287"/>
    </row>
    <row r="8206" spans="23:23" x14ac:dyDescent="0.25">
      <c r="W8206" s="287"/>
    </row>
    <row r="8207" spans="23:23" x14ac:dyDescent="0.25">
      <c r="W8207" s="287"/>
    </row>
    <row r="8208" spans="23:23" x14ac:dyDescent="0.25">
      <c r="W8208" s="287"/>
    </row>
    <row r="8209" spans="23:23" x14ac:dyDescent="0.25">
      <c r="W8209" s="287"/>
    </row>
    <row r="8210" spans="23:23" x14ac:dyDescent="0.25">
      <c r="W8210" s="287"/>
    </row>
    <row r="8211" spans="23:23" x14ac:dyDescent="0.25">
      <c r="W8211" s="287"/>
    </row>
    <row r="8212" spans="23:23" x14ac:dyDescent="0.25">
      <c r="W8212" s="287"/>
    </row>
    <row r="8213" spans="23:23" x14ac:dyDescent="0.25">
      <c r="W8213" s="287"/>
    </row>
    <row r="8214" spans="23:23" x14ac:dyDescent="0.25">
      <c r="W8214" s="287"/>
    </row>
    <row r="8215" spans="23:23" x14ac:dyDescent="0.25">
      <c r="W8215" s="287"/>
    </row>
    <row r="8216" spans="23:23" x14ac:dyDescent="0.25">
      <c r="W8216" s="287"/>
    </row>
    <row r="8217" spans="23:23" x14ac:dyDescent="0.25">
      <c r="W8217" s="287"/>
    </row>
    <row r="8218" spans="23:23" x14ac:dyDescent="0.25">
      <c r="W8218" s="287"/>
    </row>
    <row r="8219" spans="23:23" x14ac:dyDescent="0.25">
      <c r="W8219" s="287"/>
    </row>
    <row r="8220" spans="23:23" x14ac:dyDescent="0.25">
      <c r="W8220" s="287"/>
    </row>
    <row r="8221" spans="23:23" x14ac:dyDescent="0.25">
      <c r="W8221" s="287"/>
    </row>
    <row r="8222" spans="23:23" x14ac:dyDescent="0.25">
      <c r="W8222" s="287"/>
    </row>
    <row r="8223" spans="23:23" x14ac:dyDescent="0.25">
      <c r="W8223" s="287"/>
    </row>
    <row r="8224" spans="23:23" x14ac:dyDescent="0.25">
      <c r="W8224" s="287"/>
    </row>
    <row r="8225" spans="23:23" x14ac:dyDescent="0.25">
      <c r="W8225" s="287"/>
    </row>
    <row r="8226" spans="23:23" x14ac:dyDescent="0.25">
      <c r="W8226" s="287"/>
    </row>
    <row r="8227" spans="23:23" x14ac:dyDescent="0.25">
      <c r="W8227" s="287"/>
    </row>
    <row r="8228" spans="23:23" x14ac:dyDescent="0.25">
      <c r="W8228" s="287"/>
    </row>
    <row r="8229" spans="23:23" x14ac:dyDescent="0.25">
      <c r="W8229" s="287"/>
    </row>
    <row r="8230" spans="23:23" x14ac:dyDescent="0.25">
      <c r="W8230" s="287"/>
    </row>
    <row r="8231" spans="23:23" x14ac:dyDescent="0.25">
      <c r="W8231" s="287"/>
    </row>
    <row r="8232" spans="23:23" x14ac:dyDescent="0.25">
      <c r="W8232" s="287"/>
    </row>
    <row r="8233" spans="23:23" x14ac:dyDescent="0.25">
      <c r="W8233" s="287"/>
    </row>
    <row r="8234" spans="23:23" x14ac:dyDescent="0.25">
      <c r="W8234" s="287"/>
    </row>
    <row r="8235" spans="23:23" x14ac:dyDescent="0.25">
      <c r="W8235" s="287"/>
    </row>
    <row r="8236" spans="23:23" x14ac:dyDescent="0.25">
      <c r="W8236" s="287"/>
    </row>
    <row r="8237" spans="23:23" x14ac:dyDescent="0.25">
      <c r="W8237" s="287"/>
    </row>
    <row r="8238" spans="23:23" x14ac:dyDescent="0.25">
      <c r="W8238" s="287"/>
    </row>
    <row r="8239" spans="23:23" x14ac:dyDescent="0.25">
      <c r="W8239" s="287"/>
    </row>
    <row r="8240" spans="23:23" x14ac:dyDescent="0.25">
      <c r="W8240" s="287"/>
    </row>
    <row r="8241" spans="23:23" x14ac:dyDescent="0.25">
      <c r="W8241" s="287"/>
    </row>
    <row r="8242" spans="23:23" x14ac:dyDescent="0.25">
      <c r="W8242" s="287"/>
    </row>
    <row r="8243" spans="23:23" x14ac:dyDescent="0.25">
      <c r="W8243" s="287"/>
    </row>
    <row r="8244" spans="23:23" x14ac:dyDescent="0.25">
      <c r="W8244" s="287"/>
    </row>
    <row r="8245" spans="23:23" x14ac:dyDescent="0.25">
      <c r="W8245" s="287"/>
    </row>
    <row r="8246" spans="23:23" x14ac:dyDescent="0.25">
      <c r="W8246" s="287"/>
    </row>
    <row r="8247" spans="23:23" x14ac:dyDescent="0.25">
      <c r="W8247" s="287"/>
    </row>
    <row r="8248" spans="23:23" x14ac:dyDescent="0.25">
      <c r="W8248" s="287"/>
    </row>
    <row r="8249" spans="23:23" x14ac:dyDescent="0.25">
      <c r="W8249" s="287"/>
    </row>
    <row r="8250" spans="23:23" x14ac:dyDescent="0.25">
      <c r="W8250" s="287"/>
    </row>
    <row r="8251" spans="23:23" x14ac:dyDescent="0.25">
      <c r="W8251" s="287"/>
    </row>
    <row r="8252" spans="23:23" x14ac:dyDescent="0.25">
      <c r="W8252" s="287"/>
    </row>
    <row r="8253" spans="23:23" x14ac:dyDescent="0.25">
      <c r="W8253" s="287"/>
    </row>
    <row r="8254" spans="23:23" x14ac:dyDescent="0.25">
      <c r="W8254" s="287"/>
    </row>
    <row r="8255" spans="23:23" x14ac:dyDescent="0.25">
      <c r="W8255" s="287"/>
    </row>
    <row r="8256" spans="23:23" x14ac:dyDescent="0.25">
      <c r="W8256" s="287"/>
    </row>
    <row r="8257" spans="23:23" x14ac:dyDescent="0.25">
      <c r="W8257" s="287"/>
    </row>
    <row r="8258" spans="23:23" x14ac:dyDescent="0.25">
      <c r="W8258" s="287"/>
    </row>
    <row r="8259" spans="23:23" x14ac:dyDescent="0.25">
      <c r="W8259" s="287"/>
    </row>
    <row r="8260" spans="23:23" x14ac:dyDescent="0.25">
      <c r="W8260" s="287"/>
    </row>
    <row r="8261" spans="23:23" x14ac:dyDescent="0.25">
      <c r="W8261" s="287"/>
    </row>
    <row r="8262" spans="23:23" x14ac:dyDescent="0.25">
      <c r="W8262" s="287"/>
    </row>
    <row r="8263" spans="23:23" x14ac:dyDescent="0.25">
      <c r="W8263" s="287"/>
    </row>
    <row r="8264" spans="23:23" x14ac:dyDescent="0.25">
      <c r="W8264" s="287"/>
    </row>
    <row r="8265" spans="23:23" x14ac:dyDescent="0.25">
      <c r="W8265" s="287"/>
    </row>
    <row r="8266" spans="23:23" x14ac:dyDescent="0.25">
      <c r="W8266" s="287"/>
    </row>
    <row r="8267" spans="23:23" x14ac:dyDescent="0.25">
      <c r="W8267" s="287"/>
    </row>
    <row r="8268" spans="23:23" x14ac:dyDescent="0.25">
      <c r="W8268" s="287"/>
    </row>
    <row r="8269" spans="23:23" x14ac:dyDescent="0.25">
      <c r="W8269" s="287"/>
    </row>
    <row r="8270" spans="23:23" x14ac:dyDescent="0.25">
      <c r="W8270" s="287"/>
    </row>
    <row r="8271" spans="23:23" x14ac:dyDescent="0.25">
      <c r="W8271" s="287"/>
    </row>
    <row r="8272" spans="23:23" x14ac:dyDescent="0.25">
      <c r="W8272" s="287"/>
    </row>
    <row r="8273" spans="23:23" x14ac:dyDescent="0.25">
      <c r="W8273" s="287"/>
    </row>
    <row r="8274" spans="23:23" x14ac:dyDescent="0.25">
      <c r="W8274" s="287"/>
    </row>
    <row r="8275" spans="23:23" x14ac:dyDescent="0.25">
      <c r="W8275" s="287"/>
    </row>
    <row r="8276" spans="23:23" x14ac:dyDescent="0.25">
      <c r="W8276" s="287"/>
    </row>
    <row r="8277" spans="23:23" x14ac:dyDescent="0.25">
      <c r="W8277" s="287"/>
    </row>
    <row r="8278" spans="23:23" x14ac:dyDescent="0.25">
      <c r="W8278" s="287"/>
    </row>
    <row r="8279" spans="23:23" x14ac:dyDescent="0.25">
      <c r="W8279" s="287"/>
    </row>
    <row r="8280" spans="23:23" x14ac:dyDescent="0.25">
      <c r="W8280" s="287"/>
    </row>
    <row r="8281" spans="23:23" x14ac:dyDescent="0.25">
      <c r="W8281" s="287"/>
    </row>
    <row r="8282" spans="23:23" x14ac:dyDescent="0.25">
      <c r="W8282" s="287"/>
    </row>
    <row r="8283" spans="23:23" x14ac:dyDescent="0.25">
      <c r="W8283" s="287"/>
    </row>
    <row r="8284" spans="23:23" x14ac:dyDescent="0.25">
      <c r="W8284" s="287"/>
    </row>
    <row r="8285" spans="23:23" x14ac:dyDescent="0.25">
      <c r="W8285" s="287"/>
    </row>
    <row r="8286" spans="23:23" x14ac:dyDescent="0.25">
      <c r="W8286" s="287"/>
    </row>
    <row r="8287" spans="23:23" x14ac:dyDescent="0.25">
      <c r="W8287" s="287"/>
    </row>
    <row r="8288" spans="23:23" x14ac:dyDescent="0.25">
      <c r="W8288" s="287"/>
    </row>
    <row r="8289" spans="23:23" x14ac:dyDescent="0.25">
      <c r="W8289" s="287"/>
    </row>
    <row r="8290" spans="23:23" x14ac:dyDescent="0.25">
      <c r="W8290" s="287"/>
    </row>
    <row r="8291" spans="23:23" x14ac:dyDescent="0.25">
      <c r="W8291" s="287"/>
    </row>
    <row r="8292" spans="23:23" x14ac:dyDescent="0.25">
      <c r="W8292" s="287"/>
    </row>
    <row r="8293" spans="23:23" x14ac:dyDescent="0.25">
      <c r="W8293" s="287"/>
    </row>
    <row r="8294" spans="23:23" x14ac:dyDescent="0.25">
      <c r="W8294" s="287"/>
    </row>
    <row r="8295" spans="23:23" x14ac:dyDescent="0.25">
      <c r="W8295" s="287"/>
    </row>
    <row r="8296" spans="23:23" x14ac:dyDescent="0.25">
      <c r="W8296" s="287"/>
    </row>
    <row r="8297" spans="23:23" x14ac:dyDescent="0.25">
      <c r="W8297" s="287"/>
    </row>
    <row r="8298" spans="23:23" x14ac:dyDescent="0.25">
      <c r="W8298" s="287"/>
    </row>
    <row r="8299" spans="23:23" x14ac:dyDescent="0.25">
      <c r="W8299" s="287"/>
    </row>
    <row r="8300" spans="23:23" x14ac:dyDescent="0.25">
      <c r="W8300" s="287"/>
    </row>
    <row r="8301" spans="23:23" x14ac:dyDescent="0.25">
      <c r="W8301" s="287"/>
    </row>
    <row r="8302" spans="23:23" x14ac:dyDescent="0.25">
      <c r="W8302" s="287"/>
    </row>
    <row r="8303" spans="23:23" x14ac:dyDescent="0.25">
      <c r="W8303" s="287"/>
    </row>
    <row r="8304" spans="23:23" x14ac:dyDescent="0.25">
      <c r="W8304" s="287"/>
    </row>
    <row r="8305" spans="23:23" x14ac:dyDescent="0.25">
      <c r="W8305" s="287"/>
    </row>
    <row r="8306" spans="23:23" x14ac:dyDescent="0.25">
      <c r="W8306" s="287"/>
    </row>
    <row r="8307" spans="23:23" x14ac:dyDescent="0.25">
      <c r="W8307" s="287"/>
    </row>
    <row r="8308" spans="23:23" x14ac:dyDescent="0.25">
      <c r="W8308" s="287"/>
    </row>
    <row r="8309" spans="23:23" x14ac:dyDescent="0.25">
      <c r="W8309" s="287"/>
    </row>
    <row r="8310" spans="23:23" x14ac:dyDescent="0.25">
      <c r="W8310" s="287"/>
    </row>
    <row r="8311" spans="23:23" x14ac:dyDescent="0.25">
      <c r="W8311" s="287"/>
    </row>
    <row r="8312" spans="23:23" x14ac:dyDescent="0.25">
      <c r="W8312" s="287"/>
    </row>
    <row r="8313" spans="23:23" x14ac:dyDescent="0.25">
      <c r="W8313" s="287"/>
    </row>
    <row r="8314" spans="23:23" x14ac:dyDescent="0.25">
      <c r="W8314" s="287"/>
    </row>
    <row r="8315" spans="23:23" x14ac:dyDescent="0.25">
      <c r="W8315" s="287"/>
    </row>
    <row r="8316" spans="23:23" x14ac:dyDescent="0.25">
      <c r="W8316" s="287"/>
    </row>
    <row r="8317" spans="23:23" x14ac:dyDescent="0.25">
      <c r="W8317" s="287"/>
    </row>
    <row r="8318" spans="23:23" x14ac:dyDescent="0.25">
      <c r="W8318" s="287"/>
    </row>
    <row r="8319" spans="23:23" x14ac:dyDescent="0.25">
      <c r="W8319" s="287"/>
    </row>
    <row r="8320" spans="23:23" x14ac:dyDescent="0.25">
      <c r="W8320" s="287"/>
    </row>
    <row r="8321" spans="23:23" x14ac:dyDescent="0.25">
      <c r="W8321" s="287"/>
    </row>
    <row r="8322" spans="23:23" x14ac:dyDescent="0.25">
      <c r="W8322" s="287"/>
    </row>
    <row r="8323" spans="23:23" x14ac:dyDescent="0.25">
      <c r="W8323" s="287"/>
    </row>
    <row r="8324" spans="23:23" x14ac:dyDescent="0.25">
      <c r="W8324" s="287"/>
    </row>
    <row r="8325" spans="23:23" x14ac:dyDescent="0.25">
      <c r="W8325" s="287"/>
    </row>
    <row r="8326" spans="23:23" x14ac:dyDescent="0.25">
      <c r="W8326" s="287"/>
    </row>
    <row r="8327" spans="23:23" x14ac:dyDescent="0.25">
      <c r="W8327" s="287"/>
    </row>
    <row r="8328" spans="23:23" x14ac:dyDescent="0.25">
      <c r="W8328" s="287"/>
    </row>
    <row r="8329" spans="23:23" x14ac:dyDescent="0.25">
      <c r="W8329" s="287"/>
    </row>
    <row r="8330" spans="23:23" x14ac:dyDescent="0.25">
      <c r="W8330" s="287"/>
    </row>
    <row r="8331" spans="23:23" x14ac:dyDescent="0.25">
      <c r="W8331" s="287"/>
    </row>
    <row r="8332" spans="23:23" x14ac:dyDescent="0.25">
      <c r="W8332" s="287"/>
    </row>
    <row r="8333" spans="23:23" x14ac:dyDescent="0.25">
      <c r="W8333" s="287"/>
    </row>
    <row r="8334" spans="23:23" x14ac:dyDescent="0.25">
      <c r="W8334" s="287"/>
    </row>
    <row r="8335" spans="23:23" x14ac:dyDescent="0.25">
      <c r="W8335" s="287"/>
    </row>
    <row r="8336" spans="23:23" x14ac:dyDescent="0.25">
      <c r="W8336" s="287"/>
    </row>
    <row r="8337" spans="23:23" x14ac:dyDescent="0.25">
      <c r="W8337" s="287"/>
    </row>
    <row r="8338" spans="23:23" x14ac:dyDescent="0.25">
      <c r="W8338" s="287"/>
    </row>
    <row r="8339" spans="23:23" x14ac:dyDescent="0.25">
      <c r="W8339" s="287"/>
    </row>
    <row r="8340" spans="23:23" x14ac:dyDescent="0.25">
      <c r="W8340" s="287"/>
    </row>
    <row r="8341" spans="23:23" x14ac:dyDescent="0.25">
      <c r="W8341" s="287"/>
    </row>
    <row r="8342" spans="23:23" x14ac:dyDescent="0.25">
      <c r="W8342" s="287"/>
    </row>
    <row r="8343" spans="23:23" x14ac:dyDescent="0.25">
      <c r="W8343" s="287"/>
    </row>
    <row r="8344" spans="23:23" x14ac:dyDescent="0.25">
      <c r="W8344" s="287"/>
    </row>
    <row r="8345" spans="23:23" x14ac:dyDescent="0.25">
      <c r="W8345" s="287"/>
    </row>
    <row r="8346" spans="23:23" x14ac:dyDescent="0.25">
      <c r="W8346" s="287"/>
    </row>
    <row r="8347" spans="23:23" x14ac:dyDescent="0.25">
      <c r="W8347" s="287"/>
    </row>
    <row r="8348" spans="23:23" x14ac:dyDescent="0.25">
      <c r="W8348" s="287"/>
    </row>
    <row r="8349" spans="23:23" x14ac:dyDescent="0.25">
      <c r="W8349" s="287"/>
    </row>
    <row r="8350" spans="23:23" x14ac:dyDescent="0.25">
      <c r="W8350" s="287"/>
    </row>
    <row r="8351" spans="23:23" x14ac:dyDescent="0.25">
      <c r="W8351" s="287"/>
    </row>
    <row r="8352" spans="23:23" x14ac:dyDescent="0.25">
      <c r="W8352" s="287"/>
    </row>
    <row r="8353" spans="23:23" x14ac:dyDescent="0.25">
      <c r="W8353" s="287"/>
    </row>
    <row r="8354" spans="23:23" x14ac:dyDescent="0.25">
      <c r="W8354" s="287"/>
    </row>
    <row r="8355" spans="23:23" x14ac:dyDescent="0.25">
      <c r="W8355" s="287"/>
    </row>
    <row r="8356" spans="23:23" x14ac:dyDescent="0.25">
      <c r="W8356" s="287"/>
    </row>
    <row r="8357" spans="23:23" x14ac:dyDescent="0.25">
      <c r="W8357" s="287"/>
    </row>
    <row r="8358" spans="23:23" x14ac:dyDescent="0.25">
      <c r="W8358" s="287"/>
    </row>
    <row r="8359" spans="23:23" x14ac:dyDescent="0.25">
      <c r="W8359" s="287"/>
    </row>
    <row r="8360" spans="23:23" x14ac:dyDescent="0.25">
      <c r="W8360" s="287"/>
    </row>
    <row r="8361" spans="23:23" x14ac:dyDescent="0.25">
      <c r="W8361" s="287"/>
    </row>
    <row r="8362" spans="23:23" x14ac:dyDescent="0.25">
      <c r="W8362" s="287"/>
    </row>
    <row r="8363" spans="23:23" x14ac:dyDescent="0.25">
      <c r="W8363" s="287"/>
    </row>
    <row r="8364" spans="23:23" x14ac:dyDescent="0.25">
      <c r="W8364" s="287"/>
    </row>
    <row r="8365" spans="23:23" x14ac:dyDescent="0.25">
      <c r="W8365" s="287"/>
    </row>
    <row r="8366" spans="23:23" x14ac:dyDescent="0.25">
      <c r="W8366" s="287"/>
    </row>
    <row r="8367" spans="23:23" x14ac:dyDescent="0.25">
      <c r="W8367" s="287"/>
    </row>
    <row r="8368" spans="23:23" x14ac:dyDescent="0.25">
      <c r="W8368" s="287"/>
    </row>
    <row r="8369" spans="23:23" x14ac:dyDescent="0.25">
      <c r="W8369" s="287"/>
    </row>
    <row r="8370" spans="23:23" x14ac:dyDescent="0.25">
      <c r="W8370" s="287"/>
    </row>
    <row r="8371" spans="23:23" x14ac:dyDescent="0.25">
      <c r="W8371" s="287"/>
    </row>
    <row r="8372" spans="23:23" x14ac:dyDescent="0.25">
      <c r="W8372" s="287"/>
    </row>
    <row r="8373" spans="23:23" x14ac:dyDescent="0.25">
      <c r="W8373" s="287"/>
    </row>
    <row r="8374" spans="23:23" x14ac:dyDescent="0.25">
      <c r="W8374" s="287"/>
    </row>
    <row r="8375" spans="23:23" x14ac:dyDescent="0.25">
      <c r="W8375" s="287"/>
    </row>
    <row r="8376" spans="23:23" x14ac:dyDescent="0.25">
      <c r="W8376" s="287"/>
    </row>
    <row r="8377" spans="23:23" x14ac:dyDescent="0.25">
      <c r="W8377" s="287"/>
    </row>
    <row r="8378" spans="23:23" x14ac:dyDescent="0.25">
      <c r="W8378" s="287"/>
    </row>
    <row r="8379" spans="23:23" x14ac:dyDescent="0.25">
      <c r="W8379" s="287"/>
    </row>
    <row r="8380" spans="23:23" x14ac:dyDescent="0.25">
      <c r="W8380" s="287"/>
    </row>
    <row r="8381" spans="23:23" x14ac:dyDescent="0.25">
      <c r="W8381" s="287"/>
    </row>
    <row r="8382" spans="23:23" x14ac:dyDescent="0.25">
      <c r="W8382" s="287"/>
    </row>
    <row r="8383" spans="23:23" x14ac:dyDescent="0.25">
      <c r="W8383" s="287"/>
    </row>
    <row r="8384" spans="23:23" x14ac:dyDescent="0.25">
      <c r="W8384" s="287"/>
    </row>
    <row r="8385" spans="23:23" x14ac:dyDescent="0.25">
      <c r="W8385" s="287"/>
    </row>
    <row r="8386" spans="23:23" x14ac:dyDescent="0.25">
      <c r="W8386" s="287"/>
    </row>
    <row r="8387" spans="23:23" x14ac:dyDescent="0.25">
      <c r="W8387" s="287"/>
    </row>
    <row r="8388" spans="23:23" x14ac:dyDescent="0.25">
      <c r="W8388" s="287"/>
    </row>
    <row r="8389" spans="23:23" x14ac:dyDescent="0.25">
      <c r="W8389" s="287"/>
    </row>
    <row r="8390" spans="23:23" x14ac:dyDescent="0.25">
      <c r="W8390" s="287"/>
    </row>
    <row r="8391" spans="23:23" x14ac:dyDescent="0.25">
      <c r="W8391" s="287"/>
    </row>
    <row r="8392" spans="23:23" x14ac:dyDescent="0.25">
      <c r="W8392" s="287"/>
    </row>
    <row r="8393" spans="23:23" x14ac:dyDescent="0.25">
      <c r="W8393" s="287"/>
    </row>
    <row r="8394" spans="23:23" x14ac:dyDescent="0.25">
      <c r="W8394" s="287"/>
    </row>
    <row r="8395" spans="23:23" x14ac:dyDescent="0.25">
      <c r="W8395" s="287"/>
    </row>
    <row r="8396" spans="23:23" x14ac:dyDescent="0.25">
      <c r="W8396" s="287"/>
    </row>
    <row r="8397" spans="23:23" x14ac:dyDescent="0.25">
      <c r="W8397" s="287"/>
    </row>
    <row r="8398" spans="23:23" x14ac:dyDescent="0.25">
      <c r="W8398" s="287"/>
    </row>
    <row r="8399" spans="23:23" x14ac:dyDescent="0.25">
      <c r="W8399" s="287"/>
    </row>
    <row r="8400" spans="23:23" x14ac:dyDescent="0.25">
      <c r="W8400" s="287"/>
    </row>
    <row r="8401" spans="23:23" x14ac:dyDescent="0.25">
      <c r="W8401" s="287"/>
    </row>
    <row r="8402" spans="23:23" x14ac:dyDescent="0.25">
      <c r="W8402" s="287"/>
    </row>
    <row r="8403" spans="23:23" x14ac:dyDescent="0.25">
      <c r="W8403" s="287"/>
    </row>
    <row r="8404" spans="23:23" x14ac:dyDescent="0.25">
      <c r="W8404" s="287"/>
    </row>
    <row r="8405" spans="23:23" x14ac:dyDescent="0.25">
      <c r="W8405" s="287"/>
    </row>
    <row r="8406" spans="23:23" x14ac:dyDescent="0.25">
      <c r="W8406" s="287"/>
    </row>
    <row r="8407" spans="23:23" x14ac:dyDescent="0.25">
      <c r="W8407" s="287"/>
    </row>
    <row r="8408" spans="23:23" x14ac:dyDescent="0.25">
      <c r="W8408" s="287"/>
    </row>
    <row r="8409" spans="23:23" x14ac:dyDescent="0.25">
      <c r="W8409" s="287"/>
    </row>
    <row r="8410" spans="23:23" x14ac:dyDescent="0.25">
      <c r="W8410" s="287"/>
    </row>
    <row r="8411" spans="23:23" x14ac:dyDescent="0.25">
      <c r="W8411" s="287"/>
    </row>
    <row r="8412" spans="23:23" x14ac:dyDescent="0.25">
      <c r="W8412" s="287"/>
    </row>
    <row r="8413" spans="23:23" x14ac:dyDescent="0.25">
      <c r="W8413" s="287"/>
    </row>
    <row r="8414" spans="23:23" x14ac:dyDescent="0.25">
      <c r="W8414" s="287"/>
    </row>
    <row r="8415" spans="23:23" x14ac:dyDescent="0.25">
      <c r="W8415" s="287"/>
    </row>
    <row r="8416" spans="23:23" x14ac:dyDescent="0.25">
      <c r="W8416" s="287"/>
    </row>
    <row r="8417" spans="23:23" x14ac:dyDescent="0.25">
      <c r="W8417" s="287"/>
    </row>
    <row r="8418" spans="23:23" x14ac:dyDescent="0.25">
      <c r="W8418" s="287"/>
    </row>
    <row r="8419" spans="23:23" x14ac:dyDescent="0.25">
      <c r="W8419" s="287"/>
    </row>
    <row r="8420" spans="23:23" x14ac:dyDescent="0.25">
      <c r="W8420" s="287"/>
    </row>
    <row r="8421" spans="23:23" x14ac:dyDescent="0.25">
      <c r="W8421" s="287"/>
    </row>
    <row r="8422" spans="23:23" x14ac:dyDescent="0.25">
      <c r="W8422" s="287"/>
    </row>
    <row r="8423" spans="23:23" x14ac:dyDescent="0.25">
      <c r="W8423" s="287"/>
    </row>
    <row r="8424" spans="23:23" x14ac:dyDescent="0.25">
      <c r="W8424" s="287"/>
    </row>
    <row r="8425" spans="23:23" x14ac:dyDescent="0.25">
      <c r="W8425" s="287"/>
    </row>
    <row r="8426" spans="23:23" x14ac:dyDescent="0.25">
      <c r="W8426" s="287"/>
    </row>
    <row r="8427" spans="23:23" x14ac:dyDescent="0.25">
      <c r="W8427" s="287"/>
    </row>
    <row r="8428" spans="23:23" x14ac:dyDescent="0.25">
      <c r="W8428" s="287"/>
    </row>
    <row r="8429" spans="23:23" x14ac:dyDescent="0.25">
      <c r="W8429" s="287"/>
    </row>
    <row r="8430" spans="23:23" x14ac:dyDescent="0.25">
      <c r="W8430" s="287"/>
    </row>
    <row r="8431" spans="23:23" x14ac:dyDescent="0.25">
      <c r="W8431" s="287"/>
    </row>
    <row r="8432" spans="23:23" x14ac:dyDescent="0.25">
      <c r="W8432" s="287"/>
    </row>
    <row r="8433" spans="23:23" x14ac:dyDescent="0.25">
      <c r="W8433" s="287"/>
    </row>
    <row r="8434" spans="23:23" x14ac:dyDescent="0.25">
      <c r="W8434" s="287"/>
    </row>
    <row r="8435" spans="23:23" x14ac:dyDescent="0.25">
      <c r="W8435" s="287"/>
    </row>
    <row r="8436" spans="23:23" x14ac:dyDescent="0.25">
      <c r="W8436" s="287"/>
    </row>
    <row r="8437" spans="23:23" x14ac:dyDescent="0.25">
      <c r="W8437" s="287"/>
    </row>
    <row r="8438" spans="23:23" x14ac:dyDescent="0.25">
      <c r="W8438" s="287"/>
    </row>
    <row r="8439" spans="23:23" x14ac:dyDescent="0.25">
      <c r="W8439" s="287"/>
    </row>
    <row r="8440" spans="23:23" x14ac:dyDescent="0.25">
      <c r="W8440" s="287"/>
    </row>
    <row r="8441" spans="23:23" x14ac:dyDescent="0.25">
      <c r="W8441" s="287"/>
    </row>
    <row r="8442" spans="23:23" x14ac:dyDescent="0.25">
      <c r="W8442" s="287"/>
    </row>
    <row r="8443" spans="23:23" x14ac:dyDescent="0.25">
      <c r="W8443" s="287"/>
    </row>
    <row r="8444" spans="23:23" x14ac:dyDescent="0.25">
      <c r="W8444" s="287"/>
    </row>
    <row r="8445" spans="23:23" x14ac:dyDescent="0.25">
      <c r="W8445" s="287"/>
    </row>
    <row r="8446" spans="23:23" x14ac:dyDescent="0.25">
      <c r="W8446" s="287"/>
    </row>
    <row r="8447" spans="23:23" x14ac:dyDescent="0.25">
      <c r="W8447" s="287"/>
    </row>
    <row r="8448" spans="23:23" x14ac:dyDescent="0.25">
      <c r="W8448" s="287"/>
    </row>
    <row r="8449" spans="23:23" x14ac:dyDescent="0.25">
      <c r="W8449" s="287"/>
    </row>
    <row r="8450" spans="23:23" x14ac:dyDescent="0.25">
      <c r="W8450" s="287"/>
    </row>
    <row r="8451" spans="23:23" x14ac:dyDescent="0.25">
      <c r="W8451" s="287"/>
    </row>
    <row r="8452" spans="23:23" x14ac:dyDescent="0.25">
      <c r="W8452" s="287"/>
    </row>
    <row r="8453" spans="23:23" x14ac:dyDescent="0.25">
      <c r="W8453" s="287"/>
    </row>
    <row r="8454" spans="23:23" x14ac:dyDescent="0.25">
      <c r="W8454" s="287"/>
    </row>
    <row r="8455" spans="23:23" x14ac:dyDescent="0.25">
      <c r="W8455" s="287"/>
    </row>
    <row r="8456" spans="23:23" x14ac:dyDescent="0.25">
      <c r="W8456" s="287"/>
    </row>
    <row r="8457" spans="23:23" x14ac:dyDescent="0.25">
      <c r="W8457" s="287"/>
    </row>
    <row r="8458" spans="23:23" x14ac:dyDescent="0.25">
      <c r="W8458" s="287"/>
    </row>
    <row r="8459" spans="23:23" x14ac:dyDescent="0.25">
      <c r="W8459" s="287"/>
    </row>
    <row r="8460" spans="23:23" x14ac:dyDescent="0.25">
      <c r="W8460" s="287"/>
    </row>
    <row r="8461" spans="23:23" x14ac:dyDescent="0.25">
      <c r="W8461" s="287"/>
    </row>
    <row r="8462" spans="23:23" x14ac:dyDescent="0.25">
      <c r="W8462" s="287"/>
    </row>
    <row r="8463" spans="23:23" x14ac:dyDescent="0.25">
      <c r="W8463" s="287"/>
    </row>
    <row r="8464" spans="23:23" x14ac:dyDescent="0.25">
      <c r="W8464" s="287"/>
    </row>
    <row r="8465" spans="23:23" x14ac:dyDescent="0.25">
      <c r="W8465" s="287"/>
    </row>
    <row r="8466" spans="23:23" x14ac:dyDescent="0.25">
      <c r="W8466" s="287"/>
    </row>
    <row r="8467" spans="23:23" x14ac:dyDescent="0.25">
      <c r="W8467" s="287"/>
    </row>
    <row r="8468" spans="23:23" x14ac:dyDescent="0.25">
      <c r="W8468" s="287"/>
    </row>
    <row r="8469" spans="23:23" x14ac:dyDescent="0.25">
      <c r="W8469" s="287"/>
    </row>
    <row r="8470" spans="23:23" x14ac:dyDescent="0.25">
      <c r="W8470" s="287"/>
    </row>
    <row r="8471" spans="23:23" x14ac:dyDescent="0.25">
      <c r="W8471" s="287"/>
    </row>
    <row r="8472" spans="23:23" x14ac:dyDescent="0.25">
      <c r="W8472" s="287"/>
    </row>
    <row r="8473" spans="23:23" x14ac:dyDescent="0.25">
      <c r="W8473" s="287"/>
    </row>
    <row r="8474" spans="23:23" x14ac:dyDescent="0.25">
      <c r="W8474" s="287"/>
    </row>
    <row r="8475" spans="23:23" x14ac:dyDescent="0.25">
      <c r="W8475" s="287"/>
    </row>
    <row r="8476" spans="23:23" x14ac:dyDescent="0.25">
      <c r="W8476" s="287"/>
    </row>
    <row r="8477" spans="23:23" x14ac:dyDescent="0.25">
      <c r="W8477" s="287"/>
    </row>
    <row r="8478" spans="23:23" x14ac:dyDescent="0.25">
      <c r="W8478" s="287"/>
    </row>
    <row r="8479" spans="23:23" x14ac:dyDescent="0.25">
      <c r="W8479" s="287"/>
    </row>
    <row r="8480" spans="23:23" x14ac:dyDescent="0.25">
      <c r="W8480" s="287"/>
    </row>
    <row r="8481" spans="23:23" x14ac:dyDescent="0.25">
      <c r="W8481" s="287"/>
    </row>
    <row r="8482" spans="23:23" x14ac:dyDescent="0.25">
      <c r="W8482" s="287"/>
    </row>
    <row r="8483" spans="23:23" x14ac:dyDescent="0.25">
      <c r="W8483" s="287"/>
    </row>
    <row r="8484" spans="23:23" x14ac:dyDescent="0.25">
      <c r="W8484" s="287"/>
    </row>
    <row r="8485" spans="23:23" x14ac:dyDescent="0.25">
      <c r="W8485" s="287"/>
    </row>
    <row r="8486" spans="23:23" x14ac:dyDescent="0.25">
      <c r="W8486" s="287"/>
    </row>
    <row r="8487" spans="23:23" x14ac:dyDescent="0.25">
      <c r="W8487" s="287"/>
    </row>
    <row r="8488" spans="23:23" x14ac:dyDescent="0.25">
      <c r="W8488" s="287"/>
    </row>
    <row r="8489" spans="23:23" x14ac:dyDescent="0.25">
      <c r="W8489" s="287"/>
    </row>
    <row r="8490" spans="23:23" x14ac:dyDescent="0.25">
      <c r="W8490" s="287"/>
    </row>
    <row r="8491" spans="23:23" x14ac:dyDescent="0.25">
      <c r="W8491" s="287"/>
    </row>
    <row r="8492" spans="23:23" x14ac:dyDescent="0.25">
      <c r="W8492" s="287"/>
    </row>
    <row r="8493" spans="23:23" x14ac:dyDescent="0.25">
      <c r="W8493" s="287"/>
    </row>
    <row r="8494" spans="23:23" x14ac:dyDescent="0.25">
      <c r="W8494" s="287"/>
    </row>
    <row r="8495" spans="23:23" x14ac:dyDescent="0.25">
      <c r="W8495" s="287"/>
    </row>
    <row r="8496" spans="23:23" x14ac:dyDescent="0.25">
      <c r="W8496" s="287"/>
    </row>
    <row r="8497" spans="23:23" x14ac:dyDescent="0.25">
      <c r="W8497" s="287"/>
    </row>
    <row r="8498" spans="23:23" x14ac:dyDescent="0.25">
      <c r="W8498" s="287"/>
    </row>
    <row r="8499" spans="23:23" x14ac:dyDescent="0.25">
      <c r="W8499" s="287"/>
    </row>
    <row r="8500" spans="23:23" x14ac:dyDescent="0.25">
      <c r="W8500" s="287"/>
    </row>
    <row r="8501" spans="23:23" x14ac:dyDescent="0.25">
      <c r="W8501" s="287"/>
    </row>
    <row r="8502" spans="23:23" x14ac:dyDescent="0.25">
      <c r="W8502" s="287"/>
    </row>
    <row r="8503" spans="23:23" x14ac:dyDescent="0.25">
      <c r="W8503" s="287"/>
    </row>
    <row r="8504" spans="23:23" x14ac:dyDescent="0.25">
      <c r="W8504" s="287"/>
    </row>
    <row r="8505" spans="23:23" x14ac:dyDescent="0.25">
      <c r="W8505" s="287"/>
    </row>
    <row r="8506" spans="23:23" x14ac:dyDescent="0.25">
      <c r="W8506" s="287"/>
    </row>
    <row r="8507" spans="23:23" x14ac:dyDescent="0.25">
      <c r="W8507" s="287"/>
    </row>
    <row r="8508" spans="23:23" x14ac:dyDescent="0.25">
      <c r="W8508" s="287"/>
    </row>
    <row r="8509" spans="23:23" x14ac:dyDescent="0.25">
      <c r="W8509" s="287"/>
    </row>
    <row r="8510" spans="23:23" x14ac:dyDescent="0.25">
      <c r="W8510" s="287"/>
    </row>
    <row r="8511" spans="23:23" x14ac:dyDescent="0.25">
      <c r="W8511" s="287"/>
    </row>
    <row r="8512" spans="23:23" x14ac:dyDescent="0.25">
      <c r="W8512" s="287"/>
    </row>
    <row r="8513" spans="23:23" x14ac:dyDescent="0.25">
      <c r="W8513" s="287"/>
    </row>
    <row r="8514" spans="23:23" x14ac:dyDescent="0.25">
      <c r="W8514" s="287"/>
    </row>
    <row r="8515" spans="23:23" x14ac:dyDescent="0.25">
      <c r="W8515" s="287"/>
    </row>
    <row r="8516" spans="23:23" x14ac:dyDescent="0.25">
      <c r="W8516" s="287"/>
    </row>
    <row r="8517" spans="23:23" x14ac:dyDescent="0.25">
      <c r="W8517" s="287"/>
    </row>
    <row r="8518" spans="23:23" x14ac:dyDescent="0.25">
      <c r="W8518" s="287"/>
    </row>
    <row r="8519" spans="23:23" x14ac:dyDescent="0.25">
      <c r="W8519" s="287"/>
    </row>
    <row r="8520" spans="23:23" x14ac:dyDescent="0.25">
      <c r="W8520" s="287"/>
    </row>
    <row r="8521" spans="23:23" x14ac:dyDescent="0.25">
      <c r="W8521" s="287"/>
    </row>
    <row r="8522" spans="23:23" x14ac:dyDescent="0.25">
      <c r="W8522" s="287"/>
    </row>
    <row r="8523" spans="23:23" x14ac:dyDescent="0.25">
      <c r="W8523" s="287"/>
    </row>
    <row r="8524" spans="23:23" x14ac:dyDescent="0.25">
      <c r="W8524" s="287"/>
    </row>
    <row r="8525" spans="23:23" x14ac:dyDescent="0.25">
      <c r="W8525" s="287"/>
    </row>
    <row r="8526" spans="23:23" x14ac:dyDescent="0.25">
      <c r="W8526" s="287"/>
    </row>
    <row r="8527" spans="23:23" x14ac:dyDescent="0.25">
      <c r="W8527" s="287"/>
    </row>
    <row r="8528" spans="23:23" x14ac:dyDescent="0.25">
      <c r="W8528" s="287"/>
    </row>
    <row r="8529" spans="23:23" x14ac:dyDescent="0.25">
      <c r="W8529" s="287"/>
    </row>
    <row r="8530" spans="23:23" x14ac:dyDescent="0.25">
      <c r="W8530" s="287"/>
    </row>
    <row r="8531" spans="23:23" x14ac:dyDescent="0.25">
      <c r="W8531" s="287"/>
    </row>
    <row r="8532" spans="23:23" x14ac:dyDescent="0.25">
      <c r="W8532" s="287"/>
    </row>
    <row r="8533" spans="23:23" x14ac:dyDescent="0.25">
      <c r="W8533" s="287"/>
    </row>
    <row r="8534" spans="23:23" x14ac:dyDescent="0.25">
      <c r="W8534" s="287"/>
    </row>
    <row r="8535" spans="23:23" x14ac:dyDescent="0.25">
      <c r="W8535" s="287"/>
    </row>
    <row r="8536" spans="23:23" x14ac:dyDescent="0.25">
      <c r="W8536" s="287"/>
    </row>
    <row r="8537" spans="23:23" x14ac:dyDescent="0.25">
      <c r="W8537" s="287"/>
    </row>
    <row r="8538" spans="23:23" x14ac:dyDescent="0.25">
      <c r="W8538" s="287"/>
    </row>
    <row r="8539" spans="23:23" x14ac:dyDescent="0.25">
      <c r="W8539" s="287"/>
    </row>
    <row r="8540" spans="23:23" x14ac:dyDescent="0.25">
      <c r="W8540" s="287"/>
    </row>
    <row r="8541" spans="23:23" x14ac:dyDescent="0.25">
      <c r="W8541" s="287"/>
    </row>
    <row r="8542" spans="23:23" x14ac:dyDescent="0.25">
      <c r="W8542" s="287"/>
    </row>
    <row r="8543" spans="23:23" x14ac:dyDescent="0.25">
      <c r="W8543" s="287"/>
    </row>
    <row r="8544" spans="23:23" x14ac:dyDescent="0.25">
      <c r="W8544" s="287"/>
    </row>
    <row r="8545" spans="23:23" x14ac:dyDescent="0.25">
      <c r="W8545" s="287"/>
    </row>
    <row r="8546" spans="23:23" x14ac:dyDescent="0.25">
      <c r="W8546" s="287"/>
    </row>
    <row r="8547" spans="23:23" x14ac:dyDescent="0.25">
      <c r="W8547" s="287"/>
    </row>
    <row r="8548" spans="23:23" x14ac:dyDescent="0.25">
      <c r="W8548" s="287"/>
    </row>
    <row r="8549" spans="23:23" x14ac:dyDescent="0.25">
      <c r="W8549" s="287"/>
    </row>
    <row r="8550" spans="23:23" x14ac:dyDescent="0.25">
      <c r="W8550" s="287"/>
    </row>
    <row r="8551" spans="23:23" x14ac:dyDescent="0.25">
      <c r="W8551" s="287"/>
    </row>
    <row r="8552" spans="23:23" x14ac:dyDescent="0.25">
      <c r="W8552" s="287"/>
    </row>
    <row r="8553" spans="23:23" x14ac:dyDescent="0.25">
      <c r="W8553" s="287"/>
    </row>
    <row r="8554" spans="23:23" x14ac:dyDescent="0.25">
      <c r="W8554" s="287"/>
    </row>
    <row r="8555" spans="23:23" x14ac:dyDescent="0.25">
      <c r="W8555" s="287"/>
    </row>
    <row r="8556" spans="23:23" x14ac:dyDescent="0.25">
      <c r="W8556" s="287"/>
    </row>
    <row r="8557" spans="23:23" x14ac:dyDescent="0.25">
      <c r="W8557" s="287"/>
    </row>
    <row r="8558" spans="23:23" x14ac:dyDescent="0.25">
      <c r="W8558" s="287"/>
    </row>
    <row r="8559" spans="23:23" x14ac:dyDescent="0.25">
      <c r="W8559" s="287"/>
    </row>
    <row r="8560" spans="23:23" x14ac:dyDescent="0.25">
      <c r="W8560" s="287"/>
    </row>
    <row r="8561" spans="23:23" x14ac:dyDescent="0.25">
      <c r="W8561" s="287"/>
    </row>
    <row r="8562" spans="23:23" x14ac:dyDescent="0.25">
      <c r="W8562" s="287"/>
    </row>
    <row r="8563" spans="23:23" x14ac:dyDescent="0.25">
      <c r="W8563" s="287"/>
    </row>
    <row r="8564" spans="23:23" x14ac:dyDescent="0.25">
      <c r="W8564" s="287"/>
    </row>
    <row r="8565" spans="23:23" x14ac:dyDescent="0.25">
      <c r="W8565" s="287"/>
    </row>
    <row r="8566" spans="23:23" x14ac:dyDescent="0.25">
      <c r="W8566" s="287"/>
    </row>
    <row r="8567" spans="23:23" x14ac:dyDescent="0.25">
      <c r="W8567" s="287"/>
    </row>
    <row r="8568" spans="23:23" x14ac:dyDescent="0.25">
      <c r="W8568" s="287"/>
    </row>
    <row r="8569" spans="23:23" x14ac:dyDescent="0.25">
      <c r="W8569" s="287"/>
    </row>
    <row r="8570" spans="23:23" x14ac:dyDescent="0.25">
      <c r="W8570" s="287"/>
    </row>
    <row r="8571" spans="23:23" x14ac:dyDescent="0.25">
      <c r="W8571" s="287"/>
    </row>
    <row r="8572" spans="23:23" x14ac:dyDescent="0.25">
      <c r="W8572" s="287"/>
    </row>
    <row r="8573" spans="23:23" x14ac:dyDescent="0.25">
      <c r="W8573" s="287"/>
    </row>
    <row r="8574" spans="23:23" x14ac:dyDescent="0.25">
      <c r="W8574" s="287"/>
    </row>
    <row r="8575" spans="23:23" x14ac:dyDescent="0.25">
      <c r="W8575" s="287"/>
    </row>
    <row r="8576" spans="23:23" x14ac:dyDescent="0.25">
      <c r="W8576" s="287"/>
    </row>
    <row r="8577" spans="23:23" x14ac:dyDescent="0.25">
      <c r="W8577" s="287"/>
    </row>
    <row r="8578" spans="23:23" x14ac:dyDescent="0.25">
      <c r="W8578" s="287"/>
    </row>
    <row r="8579" spans="23:23" x14ac:dyDescent="0.25">
      <c r="W8579" s="287"/>
    </row>
    <row r="8580" spans="23:23" x14ac:dyDescent="0.25">
      <c r="W8580" s="287"/>
    </row>
    <row r="8581" spans="23:23" x14ac:dyDescent="0.25">
      <c r="W8581" s="287"/>
    </row>
    <row r="8582" spans="23:23" x14ac:dyDescent="0.25">
      <c r="W8582" s="287"/>
    </row>
    <row r="8583" spans="23:23" x14ac:dyDescent="0.25">
      <c r="W8583" s="287"/>
    </row>
    <row r="8584" spans="23:23" x14ac:dyDescent="0.25">
      <c r="W8584" s="287"/>
    </row>
    <row r="8585" spans="23:23" x14ac:dyDescent="0.25">
      <c r="W8585" s="287"/>
    </row>
    <row r="8586" spans="23:23" x14ac:dyDescent="0.25">
      <c r="W8586" s="287"/>
    </row>
    <row r="8587" spans="23:23" x14ac:dyDescent="0.25">
      <c r="W8587" s="287"/>
    </row>
    <row r="8588" spans="23:23" x14ac:dyDescent="0.25">
      <c r="W8588" s="287"/>
    </row>
    <row r="8589" spans="23:23" x14ac:dyDescent="0.25">
      <c r="W8589" s="287"/>
    </row>
    <row r="8590" spans="23:23" x14ac:dyDescent="0.25">
      <c r="W8590" s="287"/>
    </row>
    <row r="8591" spans="23:23" x14ac:dyDescent="0.25">
      <c r="W8591" s="287"/>
    </row>
    <row r="8592" spans="23:23" x14ac:dyDescent="0.25">
      <c r="W8592" s="287"/>
    </row>
    <row r="8593" spans="23:23" x14ac:dyDescent="0.25">
      <c r="W8593" s="287"/>
    </row>
    <row r="8594" spans="23:23" x14ac:dyDescent="0.25">
      <c r="W8594" s="287"/>
    </row>
    <row r="8595" spans="23:23" x14ac:dyDescent="0.25">
      <c r="W8595" s="287"/>
    </row>
    <row r="8596" spans="23:23" x14ac:dyDescent="0.25">
      <c r="W8596" s="287"/>
    </row>
    <row r="8597" spans="23:23" x14ac:dyDescent="0.25">
      <c r="W8597" s="287"/>
    </row>
    <row r="8598" spans="23:23" x14ac:dyDescent="0.25">
      <c r="W8598" s="287"/>
    </row>
    <row r="8599" spans="23:23" x14ac:dyDescent="0.25">
      <c r="W8599" s="287"/>
    </row>
    <row r="8600" spans="23:23" x14ac:dyDescent="0.25">
      <c r="W8600" s="287"/>
    </row>
    <row r="8601" spans="23:23" x14ac:dyDescent="0.25">
      <c r="W8601" s="287"/>
    </row>
    <row r="8602" spans="23:23" x14ac:dyDescent="0.25">
      <c r="W8602" s="287"/>
    </row>
    <row r="8603" spans="23:23" x14ac:dyDescent="0.25">
      <c r="W8603" s="287"/>
    </row>
    <row r="8604" spans="23:23" x14ac:dyDescent="0.25">
      <c r="W8604" s="287"/>
    </row>
    <row r="8605" spans="23:23" x14ac:dyDescent="0.25">
      <c r="W8605" s="287"/>
    </row>
    <row r="8606" spans="23:23" x14ac:dyDescent="0.25">
      <c r="W8606" s="287"/>
    </row>
    <row r="8607" spans="23:23" x14ac:dyDescent="0.25">
      <c r="W8607" s="287"/>
    </row>
    <row r="8608" spans="23:23" x14ac:dyDescent="0.25">
      <c r="W8608" s="287"/>
    </row>
    <row r="8609" spans="23:23" x14ac:dyDescent="0.25">
      <c r="W8609" s="287"/>
    </row>
    <row r="8610" spans="23:23" x14ac:dyDescent="0.25">
      <c r="W8610" s="287"/>
    </row>
    <row r="8611" spans="23:23" x14ac:dyDescent="0.25">
      <c r="W8611" s="287"/>
    </row>
    <row r="8612" spans="23:23" x14ac:dyDescent="0.25">
      <c r="W8612" s="287"/>
    </row>
    <row r="8613" spans="23:23" x14ac:dyDescent="0.25">
      <c r="W8613" s="287"/>
    </row>
    <row r="8614" spans="23:23" x14ac:dyDescent="0.25">
      <c r="W8614" s="287"/>
    </row>
    <row r="8615" spans="23:23" x14ac:dyDescent="0.25">
      <c r="W8615" s="287"/>
    </row>
    <row r="8616" spans="23:23" x14ac:dyDescent="0.25">
      <c r="W8616" s="287"/>
    </row>
    <row r="8617" spans="23:23" x14ac:dyDescent="0.25">
      <c r="W8617" s="287"/>
    </row>
    <row r="8618" spans="23:23" x14ac:dyDescent="0.25">
      <c r="W8618" s="287"/>
    </row>
    <row r="8619" spans="23:23" x14ac:dyDescent="0.25">
      <c r="W8619" s="287"/>
    </row>
    <row r="8620" spans="23:23" x14ac:dyDescent="0.25">
      <c r="W8620" s="287"/>
    </row>
    <row r="8621" spans="23:23" x14ac:dyDescent="0.25">
      <c r="W8621" s="287"/>
    </row>
    <row r="8622" spans="23:23" x14ac:dyDescent="0.25">
      <c r="W8622" s="287"/>
    </row>
    <row r="8623" spans="23:23" x14ac:dyDescent="0.25">
      <c r="W8623" s="287"/>
    </row>
    <row r="8624" spans="23:23" x14ac:dyDescent="0.25">
      <c r="W8624" s="287"/>
    </row>
    <row r="8625" spans="23:23" x14ac:dyDescent="0.25">
      <c r="W8625" s="287"/>
    </row>
    <row r="8626" spans="23:23" x14ac:dyDescent="0.25">
      <c r="W8626" s="287"/>
    </row>
    <row r="8627" spans="23:23" x14ac:dyDescent="0.25">
      <c r="W8627" s="287"/>
    </row>
    <row r="8628" spans="23:23" x14ac:dyDescent="0.25">
      <c r="W8628" s="287"/>
    </row>
    <row r="8629" spans="23:23" x14ac:dyDescent="0.25">
      <c r="W8629" s="287"/>
    </row>
    <row r="8630" spans="23:23" x14ac:dyDescent="0.25">
      <c r="W8630" s="287"/>
    </row>
    <row r="8631" spans="23:23" x14ac:dyDescent="0.25">
      <c r="W8631" s="287"/>
    </row>
    <row r="8632" spans="23:23" x14ac:dyDescent="0.25">
      <c r="W8632" s="287"/>
    </row>
    <row r="8633" spans="23:23" x14ac:dyDescent="0.25">
      <c r="W8633" s="287"/>
    </row>
    <row r="8634" spans="23:23" x14ac:dyDescent="0.25">
      <c r="W8634" s="287"/>
    </row>
    <row r="8635" spans="23:23" x14ac:dyDescent="0.25">
      <c r="W8635" s="287"/>
    </row>
    <row r="8636" spans="23:23" x14ac:dyDescent="0.25">
      <c r="W8636" s="287"/>
    </row>
    <row r="8637" spans="23:23" x14ac:dyDescent="0.25">
      <c r="W8637" s="287"/>
    </row>
    <row r="8638" spans="23:23" x14ac:dyDescent="0.25">
      <c r="W8638" s="287"/>
    </row>
    <row r="8639" spans="23:23" x14ac:dyDescent="0.25">
      <c r="W8639" s="287"/>
    </row>
    <row r="8640" spans="23:23" x14ac:dyDescent="0.25">
      <c r="W8640" s="287"/>
    </row>
    <row r="8641" spans="23:23" x14ac:dyDescent="0.25">
      <c r="W8641" s="287"/>
    </row>
    <row r="8642" spans="23:23" x14ac:dyDescent="0.25">
      <c r="W8642" s="287"/>
    </row>
    <row r="8643" spans="23:23" x14ac:dyDescent="0.25">
      <c r="W8643" s="287"/>
    </row>
    <row r="8644" spans="23:23" x14ac:dyDescent="0.25">
      <c r="W8644" s="287"/>
    </row>
    <row r="8645" spans="23:23" x14ac:dyDescent="0.25">
      <c r="W8645" s="287"/>
    </row>
    <row r="8646" spans="23:23" x14ac:dyDescent="0.25">
      <c r="W8646" s="287"/>
    </row>
    <row r="8647" spans="23:23" x14ac:dyDescent="0.25">
      <c r="W8647" s="287"/>
    </row>
    <row r="8648" spans="23:23" x14ac:dyDescent="0.25">
      <c r="W8648" s="287"/>
    </row>
    <row r="8649" spans="23:23" x14ac:dyDescent="0.25">
      <c r="W8649" s="287"/>
    </row>
    <row r="8650" spans="23:23" x14ac:dyDescent="0.25">
      <c r="W8650" s="287"/>
    </row>
    <row r="8651" spans="23:23" x14ac:dyDescent="0.25">
      <c r="W8651" s="287"/>
    </row>
    <row r="8652" spans="23:23" x14ac:dyDescent="0.25">
      <c r="W8652" s="287"/>
    </row>
    <row r="8653" spans="23:23" x14ac:dyDescent="0.25">
      <c r="W8653" s="287"/>
    </row>
    <row r="8654" spans="23:23" x14ac:dyDescent="0.25">
      <c r="W8654" s="287"/>
    </row>
    <row r="8655" spans="23:23" x14ac:dyDescent="0.25">
      <c r="W8655" s="287"/>
    </row>
    <row r="8656" spans="23:23" x14ac:dyDescent="0.25">
      <c r="W8656" s="287"/>
    </row>
    <row r="8657" spans="23:23" x14ac:dyDescent="0.25">
      <c r="W8657" s="287"/>
    </row>
    <row r="8658" spans="23:23" x14ac:dyDescent="0.25">
      <c r="W8658" s="287"/>
    </row>
    <row r="8659" spans="23:23" x14ac:dyDescent="0.25">
      <c r="W8659" s="287"/>
    </row>
    <row r="8660" spans="23:23" x14ac:dyDescent="0.25">
      <c r="W8660" s="287"/>
    </row>
    <row r="8661" spans="23:23" x14ac:dyDescent="0.25">
      <c r="W8661" s="287"/>
    </row>
    <row r="8662" spans="23:23" x14ac:dyDescent="0.25">
      <c r="W8662" s="287"/>
    </row>
    <row r="8663" spans="23:23" x14ac:dyDescent="0.25">
      <c r="W8663" s="287"/>
    </row>
    <row r="8664" spans="23:23" x14ac:dyDescent="0.25">
      <c r="W8664" s="287"/>
    </row>
    <row r="8665" spans="23:23" x14ac:dyDescent="0.25">
      <c r="W8665" s="287"/>
    </row>
    <row r="8666" spans="23:23" x14ac:dyDescent="0.25">
      <c r="W8666" s="287"/>
    </row>
    <row r="8667" spans="23:23" x14ac:dyDescent="0.25">
      <c r="W8667" s="287"/>
    </row>
    <row r="8668" spans="23:23" x14ac:dyDescent="0.25">
      <c r="W8668" s="287"/>
    </row>
    <row r="8669" spans="23:23" x14ac:dyDescent="0.25">
      <c r="W8669" s="287"/>
    </row>
    <row r="8670" spans="23:23" x14ac:dyDescent="0.25">
      <c r="W8670" s="287"/>
    </row>
    <row r="8671" spans="23:23" x14ac:dyDescent="0.25">
      <c r="W8671" s="287"/>
    </row>
    <row r="8672" spans="23:23" x14ac:dyDescent="0.25">
      <c r="W8672" s="287"/>
    </row>
    <row r="8673" spans="23:23" x14ac:dyDescent="0.25">
      <c r="W8673" s="287"/>
    </row>
    <row r="8674" spans="23:23" x14ac:dyDescent="0.25">
      <c r="W8674" s="287"/>
    </row>
    <row r="8675" spans="23:23" x14ac:dyDescent="0.25">
      <c r="W8675" s="287"/>
    </row>
    <row r="8676" spans="23:23" x14ac:dyDescent="0.25">
      <c r="W8676" s="287"/>
    </row>
    <row r="8677" spans="23:23" x14ac:dyDescent="0.25">
      <c r="W8677" s="287"/>
    </row>
    <row r="8678" spans="23:23" x14ac:dyDescent="0.25">
      <c r="W8678" s="287"/>
    </row>
    <row r="8679" spans="23:23" x14ac:dyDescent="0.25">
      <c r="W8679" s="287"/>
    </row>
    <row r="8680" spans="23:23" x14ac:dyDescent="0.25">
      <c r="W8680" s="287"/>
    </row>
    <row r="8681" spans="23:23" x14ac:dyDescent="0.25">
      <c r="W8681" s="287"/>
    </row>
    <row r="8682" spans="23:23" x14ac:dyDescent="0.25">
      <c r="W8682" s="287"/>
    </row>
    <row r="8683" spans="23:23" x14ac:dyDescent="0.25">
      <c r="W8683" s="287"/>
    </row>
    <row r="8684" spans="23:23" x14ac:dyDescent="0.25">
      <c r="W8684" s="287"/>
    </row>
    <row r="8685" spans="23:23" x14ac:dyDescent="0.25">
      <c r="W8685" s="287"/>
    </row>
    <row r="8686" spans="23:23" x14ac:dyDescent="0.25">
      <c r="W8686" s="287"/>
    </row>
    <row r="8687" spans="23:23" x14ac:dyDescent="0.25">
      <c r="W8687" s="287"/>
    </row>
    <row r="8688" spans="23:23" x14ac:dyDescent="0.25">
      <c r="W8688" s="287"/>
    </row>
    <row r="8689" spans="23:23" x14ac:dyDescent="0.25">
      <c r="W8689" s="287"/>
    </row>
    <row r="8690" spans="23:23" x14ac:dyDescent="0.25">
      <c r="W8690" s="287"/>
    </row>
    <row r="8691" spans="23:23" x14ac:dyDescent="0.25">
      <c r="W8691" s="287"/>
    </row>
    <row r="8692" spans="23:23" x14ac:dyDescent="0.25">
      <c r="W8692" s="287"/>
    </row>
    <row r="8693" spans="23:23" x14ac:dyDescent="0.25">
      <c r="W8693" s="287"/>
    </row>
    <row r="8694" spans="23:23" x14ac:dyDescent="0.25">
      <c r="W8694" s="287"/>
    </row>
    <row r="8695" spans="23:23" x14ac:dyDescent="0.25">
      <c r="W8695" s="287"/>
    </row>
    <row r="8696" spans="23:23" x14ac:dyDescent="0.25">
      <c r="W8696" s="287"/>
    </row>
    <row r="8697" spans="23:23" x14ac:dyDescent="0.25">
      <c r="W8697" s="287"/>
    </row>
    <row r="8698" spans="23:23" x14ac:dyDescent="0.25">
      <c r="W8698" s="287"/>
    </row>
    <row r="8699" spans="23:23" x14ac:dyDescent="0.25">
      <c r="W8699" s="287"/>
    </row>
    <row r="8700" spans="23:23" x14ac:dyDescent="0.25">
      <c r="W8700" s="287"/>
    </row>
    <row r="8701" spans="23:23" x14ac:dyDescent="0.25">
      <c r="W8701" s="287"/>
    </row>
    <row r="8702" spans="23:23" x14ac:dyDescent="0.25">
      <c r="W8702" s="287"/>
    </row>
    <row r="8703" spans="23:23" x14ac:dyDescent="0.25">
      <c r="W8703" s="287"/>
    </row>
    <row r="8704" spans="23:23" x14ac:dyDescent="0.25">
      <c r="W8704" s="287"/>
    </row>
    <row r="8705" spans="23:23" x14ac:dyDescent="0.25">
      <c r="W8705" s="287"/>
    </row>
    <row r="8706" spans="23:23" x14ac:dyDescent="0.25">
      <c r="W8706" s="287"/>
    </row>
    <row r="8707" spans="23:23" x14ac:dyDescent="0.25">
      <c r="W8707" s="287"/>
    </row>
    <row r="8708" spans="23:23" x14ac:dyDescent="0.25">
      <c r="W8708" s="287"/>
    </row>
    <row r="8709" spans="23:23" x14ac:dyDescent="0.25">
      <c r="W8709" s="287"/>
    </row>
    <row r="8710" spans="23:23" x14ac:dyDescent="0.25">
      <c r="W8710" s="287"/>
    </row>
    <row r="8711" spans="23:23" x14ac:dyDescent="0.25">
      <c r="W8711" s="287"/>
    </row>
    <row r="8712" spans="23:23" x14ac:dyDescent="0.25">
      <c r="W8712" s="287"/>
    </row>
    <row r="8713" spans="23:23" x14ac:dyDescent="0.25">
      <c r="W8713" s="287"/>
    </row>
    <row r="8714" spans="23:23" x14ac:dyDescent="0.25">
      <c r="W8714" s="287"/>
    </row>
    <row r="8715" spans="23:23" x14ac:dyDescent="0.25">
      <c r="W8715" s="287"/>
    </row>
    <row r="8716" spans="23:23" x14ac:dyDescent="0.25">
      <c r="W8716" s="287"/>
    </row>
    <row r="8717" spans="23:23" x14ac:dyDescent="0.25">
      <c r="W8717" s="287"/>
    </row>
    <row r="8718" spans="23:23" x14ac:dyDescent="0.25">
      <c r="W8718" s="287"/>
    </row>
    <row r="8719" spans="23:23" x14ac:dyDescent="0.25">
      <c r="W8719" s="287"/>
    </row>
    <row r="8720" spans="23:23" x14ac:dyDescent="0.25">
      <c r="W8720" s="287"/>
    </row>
    <row r="8721" spans="23:23" x14ac:dyDescent="0.25">
      <c r="W8721" s="287"/>
    </row>
    <row r="8722" spans="23:23" x14ac:dyDescent="0.25">
      <c r="W8722" s="287"/>
    </row>
    <row r="8723" spans="23:23" x14ac:dyDescent="0.25">
      <c r="W8723" s="287"/>
    </row>
    <row r="8724" spans="23:23" x14ac:dyDescent="0.25">
      <c r="W8724" s="287"/>
    </row>
    <row r="8725" spans="23:23" x14ac:dyDescent="0.25">
      <c r="W8725" s="287"/>
    </row>
    <row r="8726" spans="23:23" x14ac:dyDescent="0.25">
      <c r="W8726" s="287"/>
    </row>
    <row r="8727" spans="23:23" x14ac:dyDescent="0.25">
      <c r="W8727" s="287"/>
    </row>
    <row r="8728" spans="23:23" x14ac:dyDescent="0.25">
      <c r="W8728" s="287"/>
    </row>
    <row r="8729" spans="23:23" x14ac:dyDescent="0.25">
      <c r="W8729" s="287"/>
    </row>
    <row r="8730" spans="23:23" x14ac:dyDescent="0.25">
      <c r="W8730" s="287"/>
    </row>
    <row r="8731" spans="23:23" x14ac:dyDescent="0.25">
      <c r="W8731" s="287"/>
    </row>
    <row r="8732" spans="23:23" x14ac:dyDescent="0.25">
      <c r="W8732" s="287"/>
    </row>
    <row r="8733" spans="23:23" x14ac:dyDescent="0.25">
      <c r="W8733" s="287"/>
    </row>
    <row r="8734" spans="23:23" x14ac:dyDescent="0.25">
      <c r="W8734" s="287"/>
    </row>
    <row r="8735" spans="23:23" x14ac:dyDescent="0.25">
      <c r="W8735" s="287"/>
    </row>
    <row r="8736" spans="23:23" x14ac:dyDescent="0.25">
      <c r="W8736" s="287"/>
    </row>
    <row r="8737" spans="23:23" x14ac:dyDescent="0.25">
      <c r="W8737" s="287"/>
    </row>
    <row r="8738" spans="23:23" x14ac:dyDescent="0.25">
      <c r="W8738" s="287"/>
    </row>
    <row r="8739" spans="23:23" x14ac:dyDescent="0.25">
      <c r="W8739" s="287"/>
    </row>
    <row r="8740" spans="23:23" x14ac:dyDescent="0.25">
      <c r="W8740" s="287"/>
    </row>
    <row r="8741" spans="23:23" x14ac:dyDescent="0.25">
      <c r="W8741" s="287"/>
    </row>
    <row r="8742" spans="23:23" x14ac:dyDescent="0.25">
      <c r="W8742" s="287"/>
    </row>
    <row r="8743" spans="23:23" x14ac:dyDescent="0.25">
      <c r="W8743" s="287"/>
    </row>
    <row r="8744" spans="23:23" x14ac:dyDescent="0.25">
      <c r="W8744" s="287"/>
    </row>
    <row r="8745" spans="23:23" x14ac:dyDescent="0.25">
      <c r="W8745" s="287"/>
    </row>
    <row r="8746" spans="23:23" x14ac:dyDescent="0.25">
      <c r="W8746" s="287"/>
    </row>
    <row r="8747" spans="23:23" x14ac:dyDescent="0.25">
      <c r="W8747" s="287"/>
    </row>
    <row r="8748" spans="23:23" x14ac:dyDescent="0.25">
      <c r="W8748" s="287"/>
    </row>
    <row r="8749" spans="23:23" x14ac:dyDescent="0.25">
      <c r="W8749" s="287"/>
    </row>
    <row r="8750" spans="23:23" x14ac:dyDescent="0.25">
      <c r="W8750" s="287"/>
    </row>
    <row r="8751" spans="23:23" x14ac:dyDescent="0.25">
      <c r="W8751" s="287"/>
    </row>
    <row r="8752" spans="23:23" x14ac:dyDescent="0.25">
      <c r="W8752" s="287"/>
    </row>
    <row r="8753" spans="23:23" x14ac:dyDescent="0.25">
      <c r="W8753" s="287"/>
    </row>
    <row r="8754" spans="23:23" x14ac:dyDescent="0.25">
      <c r="W8754" s="287"/>
    </row>
    <row r="8755" spans="23:23" x14ac:dyDescent="0.25">
      <c r="W8755" s="287"/>
    </row>
    <row r="8756" spans="23:23" x14ac:dyDescent="0.25">
      <c r="W8756" s="287"/>
    </row>
    <row r="8757" spans="23:23" x14ac:dyDescent="0.25">
      <c r="W8757" s="287"/>
    </row>
    <row r="8758" spans="23:23" x14ac:dyDescent="0.25">
      <c r="W8758" s="287"/>
    </row>
    <row r="8759" spans="23:23" x14ac:dyDescent="0.25">
      <c r="W8759" s="287"/>
    </row>
    <row r="8760" spans="23:23" x14ac:dyDescent="0.25">
      <c r="W8760" s="287"/>
    </row>
    <row r="8761" spans="23:23" x14ac:dyDescent="0.25">
      <c r="W8761" s="287"/>
    </row>
    <row r="8762" spans="23:23" x14ac:dyDescent="0.25">
      <c r="W8762" s="287"/>
    </row>
    <row r="8763" spans="23:23" x14ac:dyDescent="0.25">
      <c r="W8763" s="287"/>
    </row>
    <row r="8764" spans="23:23" x14ac:dyDescent="0.25">
      <c r="W8764" s="287"/>
    </row>
    <row r="8765" spans="23:23" x14ac:dyDescent="0.25">
      <c r="W8765" s="287"/>
    </row>
    <row r="8766" spans="23:23" x14ac:dyDescent="0.25">
      <c r="W8766" s="287"/>
    </row>
    <row r="8767" spans="23:23" x14ac:dyDescent="0.25">
      <c r="W8767" s="287"/>
    </row>
    <row r="8768" spans="23:23" x14ac:dyDescent="0.25">
      <c r="W8768" s="287"/>
    </row>
    <row r="8769" spans="23:23" x14ac:dyDescent="0.25">
      <c r="W8769" s="287"/>
    </row>
    <row r="8770" spans="23:23" x14ac:dyDescent="0.25">
      <c r="W8770" s="287"/>
    </row>
    <row r="8771" spans="23:23" x14ac:dyDescent="0.25">
      <c r="W8771" s="287"/>
    </row>
    <row r="8772" spans="23:23" x14ac:dyDescent="0.25">
      <c r="W8772" s="287"/>
    </row>
    <row r="8773" spans="23:23" x14ac:dyDescent="0.25">
      <c r="W8773" s="287"/>
    </row>
    <row r="8774" spans="23:23" x14ac:dyDescent="0.25">
      <c r="W8774" s="287"/>
    </row>
    <row r="8775" spans="23:23" x14ac:dyDescent="0.25">
      <c r="W8775" s="287"/>
    </row>
    <row r="8776" spans="23:23" x14ac:dyDescent="0.25">
      <c r="W8776" s="287"/>
    </row>
    <row r="8777" spans="23:23" x14ac:dyDescent="0.25">
      <c r="W8777" s="287"/>
    </row>
    <row r="8778" spans="23:23" x14ac:dyDescent="0.25">
      <c r="W8778" s="287"/>
    </row>
    <row r="8779" spans="23:23" x14ac:dyDescent="0.25">
      <c r="W8779" s="287"/>
    </row>
    <row r="8780" spans="23:23" x14ac:dyDescent="0.25">
      <c r="W8780" s="287"/>
    </row>
    <row r="8781" spans="23:23" x14ac:dyDescent="0.25">
      <c r="W8781" s="287"/>
    </row>
    <row r="8782" spans="23:23" x14ac:dyDescent="0.25">
      <c r="W8782" s="287"/>
    </row>
    <row r="8783" spans="23:23" x14ac:dyDescent="0.25">
      <c r="W8783" s="287"/>
    </row>
    <row r="8784" spans="23:23" x14ac:dyDescent="0.25">
      <c r="W8784" s="287"/>
    </row>
    <row r="8785" spans="23:23" x14ac:dyDescent="0.25">
      <c r="W8785" s="287"/>
    </row>
    <row r="8786" spans="23:23" x14ac:dyDescent="0.25">
      <c r="W8786" s="287"/>
    </row>
    <row r="8787" spans="23:23" x14ac:dyDescent="0.25">
      <c r="W8787" s="287"/>
    </row>
    <row r="8788" spans="23:23" x14ac:dyDescent="0.25">
      <c r="W8788" s="287"/>
    </row>
    <row r="8789" spans="23:23" x14ac:dyDescent="0.25">
      <c r="W8789" s="287"/>
    </row>
    <row r="8790" spans="23:23" x14ac:dyDescent="0.25">
      <c r="W8790" s="287"/>
    </row>
    <row r="8791" spans="23:23" x14ac:dyDescent="0.25">
      <c r="W8791" s="287"/>
    </row>
    <row r="8792" spans="23:23" x14ac:dyDescent="0.25">
      <c r="W8792" s="287"/>
    </row>
    <row r="8793" spans="23:23" x14ac:dyDescent="0.25">
      <c r="W8793" s="287"/>
    </row>
    <row r="8794" spans="23:23" x14ac:dyDescent="0.25">
      <c r="W8794" s="287"/>
    </row>
    <row r="8795" spans="23:23" x14ac:dyDescent="0.25">
      <c r="W8795" s="287"/>
    </row>
    <row r="8796" spans="23:23" x14ac:dyDescent="0.25">
      <c r="W8796" s="287"/>
    </row>
    <row r="8797" spans="23:23" x14ac:dyDescent="0.25">
      <c r="W8797" s="287"/>
    </row>
    <row r="8798" spans="23:23" x14ac:dyDescent="0.25">
      <c r="W8798" s="287"/>
    </row>
    <row r="8799" spans="23:23" x14ac:dyDescent="0.25">
      <c r="W8799" s="287"/>
    </row>
    <row r="8800" spans="23:23" x14ac:dyDescent="0.25">
      <c r="W8800" s="287"/>
    </row>
    <row r="8801" spans="23:23" x14ac:dyDescent="0.25">
      <c r="W8801" s="287"/>
    </row>
    <row r="8802" spans="23:23" x14ac:dyDescent="0.25">
      <c r="W8802" s="287"/>
    </row>
    <row r="8803" spans="23:23" x14ac:dyDescent="0.25">
      <c r="W8803" s="287"/>
    </row>
    <row r="8804" spans="23:23" x14ac:dyDescent="0.25">
      <c r="W8804" s="287"/>
    </row>
    <row r="8805" spans="23:23" x14ac:dyDescent="0.25">
      <c r="W8805" s="287"/>
    </row>
    <row r="8806" spans="23:23" x14ac:dyDescent="0.25">
      <c r="W8806" s="287"/>
    </row>
    <row r="8807" spans="23:23" x14ac:dyDescent="0.25">
      <c r="W8807" s="287"/>
    </row>
    <row r="8808" spans="23:23" x14ac:dyDescent="0.25">
      <c r="W8808" s="287"/>
    </row>
    <row r="8809" spans="23:23" x14ac:dyDescent="0.25">
      <c r="W8809" s="287"/>
    </row>
    <row r="8810" spans="23:23" x14ac:dyDescent="0.25">
      <c r="W8810" s="287"/>
    </row>
    <row r="8811" spans="23:23" x14ac:dyDescent="0.25">
      <c r="W8811" s="287"/>
    </row>
    <row r="8812" spans="23:23" x14ac:dyDescent="0.25">
      <c r="W8812" s="287"/>
    </row>
    <row r="8813" spans="23:23" x14ac:dyDescent="0.25">
      <c r="W8813" s="287"/>
    </row>
    <row r="8814" spans="23:23" x14ac:dyDescent="0.25">
      <c r="W8814" s="287"/>
    </row>
    <row r="8815" spans="23:23" x14ac:dyDescent="0.25">
      <c r="W8815" s="287"/>
    </row>
    <row r="8816" spans="23:23" x14ac:dyDescent="0.25">
      <c r="W8816" s="287"/>
    </row>
    <row r="8817" spans="23:23" x14ac:dyDescent="0.25">
      <c r="W8817" s="287"/>
    </row>
    <row r="8818" spans="23:23" x14ac:dyDescent="0.25">
      <c r="W8818" s="287"/>
    </row>
    <row r="8819" spans="23:23" x14ac:dyDescent="0.25">
      <c r="W8819" s="287"/>
    </row>
    <row r="8820" spans="23:23" x14ac:dyDescent="0.25">
      <c r="W8820" s="287"/>
    </row>
    <row r="8821" spans="23:23" x14ac:dyDescent="0.25">
      <c r="W8821" s="287"/>
    </row>
    <row r="8822" spans="23:23" x14ac:dyDescent="0.25">
      <c r="W8822" s="287"/>
    </row>
    <row r="8823" spans="23:23" x14ac:dyDescent="0.25">
      <c r="W8823" s="287"/>
    </row>
    <row r="8824" spans="23:23" x14ac:dyDescent="0.25">
      <c r="W8824" s="287"/>
    </row>
    <row r="8825" spans="23:23" x14ac:dyDescent="0.25">
      <c r="W8825" s="287"/>
    </row>
    <row r="8826" spans="23:23" x14ac:dyDescent="0.25">
      <c r="W8826" s="287"/>
    </row>
    <row r="8827" spans="23:23" x14ac:dyDescent="0.25">
      <c r="W8827" s="287"/>
    </row>
    <row r="8828" spans="23:23" x14ac:dyDescent="0.25">
      <c r="W8828" s="287"/>
    </row>
    <row r="8829" spans="23:23" x14ac:dyDescent="0.25">
      <c r="W8829" s="287"/>
    </row>
    <row r="8830" spans="23:23" x14ac:dyDescent="0.25">
      <c r="W8830" s="287"/>
    </row>
    <row r="8831" spans="23:23" x14ac:dyDescent="0.25">
      <c r="W8831" s="287"/>
    </row>
    <row r="8832" spans="23:23" x14ac:dyDescent="0.25">
      <c r="W8832" s="287"/>
    </row>
    <row r="8833" spans="23:23" x14ac:dyDescent="0.25">
      <c r="W8833" s="287"/>
    </row>
    <row r="8834" spans="23:23" x14ac:dyDescent="0.25">
      <c r="W8834" s="287"/>
    </row>
    <row r="8835" spans="23:23" x14ac:dyDescent="0.25">
      <c r="W8835" s="287"/>
    </row>
    <row r="8836" spans="23:23" x14ac:dyDescent="0.25">
      <c r="W8836" s="287"/>
    </row>
    <row r="8837" spans="23:23" x14ac:dyDescent="0.25">
      <c r="W8837" s="287"/>
    </row>
    <row r="8838" spans="23:23" x14ac:dyDescent="0.25">
      <c r="W8838" s="287"/>
    </row>
    <row r="8839" spans="23:23" x14ac:dyDescent="0.25">
      <c r="W8839" s="287"/>
    </row>
    <row r="8840" spans="23:23" x14ac:dyDescent="0.25">
      <c r="W8840" s="287"/>
    </row>
    <row r="8841" spans="23:23" x14ac:dyDescent="0.25">
      <c r="W8841" s="287"/>
    </row>
    <row r="8842" spans="23:23" x14ac:dyDescent="0.25">
      <c r="W8842" s="287"/>
    </row>
    <row r="8843" spans="23:23" x14ac:dyDescent="0.25">
      <c r="W8843" s="287"/>
    </row>
    <row r="8844" spans="23:23" x14ac:dyDescent="0.25">
      <c r="W8844" s="287"/>
    </row>
    <row r="8845" spans="23:23" x14ac:dyDescent="0.25">
      <c r="W8845" s="287"/>
    </row>
    <row r="8846" spans="23:23" x14ac:dyDescent="0.25">
      <c r="W8846" s="287"/>
    </row>
    <row r="8847" spans="23:23" x14ac:dyDescent="0.25">
      <c r="W8847" s="287"/>
    </row>
    <row r="8848" spans="23:23" x14ac:dyDescent="0.25">
      <c r="W8848" s="287"/>
    </row>
    <row r="8849" spans="23:23" x14ac:dyDescent="0.25">
      <c r="W8849" s="287"/>
    </row>
    <row r="8850" spans="23:23" x14ac:dyDescent="0.25">
      <c r="W8850" s="287"/>
    </row>
    <row r="8851" spans="23:23" x14ac:dyDescent="0.25">
      <c r="W8851" s="287"/>
    </row>
    <row r="8852" spans="23:23" x14ac:dyDescent="0.25">
      <c r="W8852" s="287"/>
    </row>
    <row r="8853" spans="23:23" x14ac:dyDescent="0.25">
      <c r="W8853" s="287"/>
    </row>
    <row r="8854" spans="23:23" x14ac:dyDescent="0.25">
      <c r="W8854" s="287"/>
    </row>
    <row r="8855" spans="23:23" x14ac:dyDescent="0.25">
      <c r="W8855" s="287"/>
    </row>
    <row r="8856" spans="23:23" x14ac:dyDescent="0.25">
      <c r="W8856" s="287"/>
    </row>
    <row r="8857" spans="23:23" x14ac:dyDescent="0.25">
      <c r="W8857" s="287"/>
    </row>
    <row r="8858" spans="23:23" x14ac:dyDescent="0.25">
      <c r="W8858" s="287"/>
    </row>
    <row r="8859" spans="23:23" x14ac:dyDescent="0.25">
      <c r="W8859" s="287"/>
    </row>
    <row r="8860" spans="23:23" x14ac:dyDescent="0.25">
      <c r="W8860" s="287"/>
    </row>
    <row r="8861" spans="23:23" x14ac:dyDescent="0.25">
      <c r="W8861" s="287"/>
    </row>
    <row r="8862" spans="23:23" x14ac:dyDescent="0.25">
      <c r="W8862" s="287"/>
    </row>
    <row r="8863" spans="23:23" x14ac:dyDescent="0.25">
      <c r="W8863" s="287"/>
    </row>
    <row r="8864" spans="23:23" x14ac:dyDescent="0.25">
      <c r="W8864" s="287"/>
    </row>
    <row r="8865" spans="23:23" x14ac:dyDescent="0.25">
      <c r="W8865" s="287"/>
    </row>
    <row r="8866" spans="23:23" x14ac:dyDescent="0.25">
      <c r="W8866" s="287"/>
    </row>
    <row r="8867" spans="23:23" x14ac:dyDescent="0.25">
      <c r="W8867" s="287"/>
    </row>
    <row r="8868" spans="23:23" x14ac:dyDescent="0.25">
      <c r="W8868" s="287"/>
    </row>
    <row r="8869" spans="23:23" x14ac:dyDescent="0.25">
      <c r="W8869" s="287"/>
    </row>
    <row r="8870" spans="23:23" x14ac:dyDescent="0.25">
      <c r="W8870" s="287"/>
    </row>
    <row r="8871" spans="23:23" x14ac:dyDescent="0.25">
      <c r="W8871" s="287"/>
    </row>
    <row r="8872" spans="23:23" x14ac:dyDescent="0.25">
      <c r="W8872" s="287"/>
    </row>
    <row r="8873" spans="23:23" x14ac:dyDescent="0.25">
      <c r="W8873" s="287"/>
    </row>
    <row r="8874" spans="23:23" x14ac:dyDescent="0.25">
      <c r="W8874" s="287"/>
    </row>
    <row r="8875" spans="23:23" x14ac:dyDescent="0.25">
      <c r="W8875" s="287"/>
    </row>
    <row r="8876" spans="23:23" x14ac:dyDescent="0.25">
      <c r="W8876" s="287"/>
    </row>
    <row r="8877" spans="23:23" x14ac:dyDescent="0.25">
      <c r="W8877" s="287"/>
    </row>
    <row r="8878" spans="23:23" x14ac:dyDescent="0.25">
      <c r="W8878" s="287"/>
    </row>
    <row r="8879" spans="23:23" x14ac:dyDescent="0.25">
      <c r="W8879" s="287"/>
    </row>
    <row r="8880" spans="23:23" x14ac:dyDescent="0.25">
      <c r="W8880" s="287"/>
    </row>
    <row r="8881" spans="23:23" x14ac:dyDescent="0.25">
      <c r="W8881" s="287"/>
    </row>
    <row r="8882" spans="23:23" x14ac:dyDescent="0.25">
      <c r="W8882" s="287"/>
    </row>
    <row r="8883" spans="23:23" x14ac:dyDescent="0.25">
      <c r="W8883" s="287"/>
    </row>
    <row r="8884" spans="23:23" x14ac:dyDescent="0.25">
      <c r="W8884" s="287"/>
    </row>
    <row r="8885" spans="23:23" x14ac:dyDescent="0.25">
      <c r="W8885" s="287"/>
    </row>
    <row r="8886" spans="23:23" x14ac:dyDescent="0.25">
      <c r="W8886" s="287"/>
    </row>
    <row r="8887" spans="23:23" x14ac:dyDescent="0.25">
      <c r="W8887" s="287"/>
    </row>
    <row r="8888" spans="23:23" x14ac:dyDescent="0.25">
      <c r="W8888" s="287"/>
    </row>
    <row r="8889" spans="23:23" x14ac:dyDescent="0.25">
      <c r="W8889" s="287"/>
    </row>
    <row r="8890" spans="23:23" x14ac:dyDescent="0.25">
      <c r="W8890" s="287"/>
    </row>
    <row r="8891" spans="23:23" x14ac:dyDescent="0.25">
      <c r="W8891" s="287"/>
    </row>
    <row r="8892" spans="23:23" x14ac:dyDescent="0.25">
      <c r="W8892" s="287"/>
    </row>
    <row r="8893" spans="23:23" x14ac:dyDescent="0.25">
      <c r="W8893" s="287"/>
    </row>
    <row r="8894" spans="23:23" x14ac:dyDescent="0.25">
      <c r="W8894" s="287"/>
    </row>
    <row r="8895" spans="23:23" x14ac:dyDescent="0.25">
      <c r="W8895" s="287"/>
    </row>
    <row r="8896" spans="23:23" x14ac:dyDescent="0.25">
      <c r="W8896" s="287"/>
    </row>
    <row r="8897" spans="23:23" x14ac:dyDescent="0.25">
      <c r="W8897" s="287"/>
    </row>
    <row r="8898" spans="23:23" x14ac:dyDescent="0.25">
      <c r="W8898" s="287"/>
    </row>
    <row r="8899" spans="23:23" x14ac:dyDescent="0.25">
      <c r="W8899" s="287"/>
    </row>
    <row r="8900" spans="23:23" x14ac:dyDescent="0.25">
      <c r="W8900" s="287"/>
    </row>
    <row r="8901" spans="23:23" x14ac:dyDescent="0.25">
      <c r="W8901" s="287"/>
    </row>
    <row r="8902" spans="23:23" x14ac:dyDescent="0.25">
      <c r="W8902" s="287"/>
    </row>
    <row r="8903" spans="23:23" x14ac:dyDescent="0.25">
      <c r="W8903" s="287"/>
    </row>
    <row r="8904" spans="23:23" x14ac:dyDescent="0.25">
      <c r="W8904" s="287"/>
    </row>
    <row r="8905" spans="23:23" x14ac:dyDescent="0.25">
      <c r="W8905" s="287"/>
    </row>
    <row r="8906" spans="23:23" x14ac:dyDescent="0.25">
      <c r="W8906" s="287"/>
    </row>
    <row r="8907" spans="23:23" x14ac:dyDescent="0.25">
      <c r="W8907" s="287"/>
    </row>
    <row r="8908" spans="23:23" x14ac:dyDescent="0.25">
      <c r="W8908" s="287"/>
    </row>
    <row r="8909" spans="23:23" x14ac:dyDescent="0.25">
      <c r="W8909" s="287"/>
    </row>
    <row r="8910" spans="23:23" x14ac:dyDescent="0.25">
      <c r="W8910" s="287"/>
    </row>
    <row r="8911" spans="23:23" x14ac:dyDescent="0.25">
      <c r="W8911" s="287"/>
    </row>
    <row r="8912" spans="23:23" x14ac:dyDescent="0.25">
      <c r="W8912" s="287"/>
    </row>
    <row r="8913" spans="23:23" x14ac:dyDescent="0.25">
      <c r="W8913" s="287"/>
    </row>
    <row r="8914" spans="23:23" x14ac:dyDescent="0.25">
      <c r="W8914" s="287"/>
    </row>
    <row r="8915" spans="23:23" x14ac:dyDescent="0.25">
      <c r="W8915" s="287"/>
    </row>
    <row r="8916" spans="23:23" x14ac:dyDescent="0.25">
      <c r="W8916" s="287"/>
    </row>
    <row r="8917" spans="23:23" x14ac:dyDescent="0.25">
      <c r="W8917" s="287"/>
    </row>
    <row r="8918" spans="23:23" x14ac:dyDescent="0.25">
      <c r="W8918" s="287"/>
    </row>
    <row r="8919" spans="23:23" x14ac:dyDescent="0.25">
      <c r="W8919" s="287"/>
    </row>
    <row r="8920" spans="23:23" x14ac:dyDescent="0.25">
      <c r="W8920" s="287"/>
    </row>
    <row r="8921" spans="23:23" x14ac:dyDescent="0.25">
      <c r="W8921" s="287"/>
    </row>
    <row r="8922" spans="23:23" x14ac:dyDescent="0.25">
      <c r="W8922" s="287"/>
    </row>
    <row r="8923" spans="23:23" x14ac:dyDescent="0.25">
      <c r="W8923" s="287"/>
    </row>
    <row r="8924" spans="23:23" x14ac:dyDescent="0.25">
      <c r="W8924" s="287"/>
    </row>
    <row r="8925" spans="23:23" x14ac:dyDescent="0.25">
      <c r="W8925" s="287"/>
    </row>
    <row r="8926" spans="23:23" x14ac:dyDescent="0.25">
      <c r="W8926" s="287"/>
    </row>
    <row r="8927" spans="23:23" x14ac:dyDescent="0.25">
      <c r="W8927" s="287"/>
    </row>
    <row r="8928" spans="23:23" x14ac:dyDescent="0.25">
      <c r="W8928" s="287"/>
    </row>
    <row r="8929" spans="23:23" x14ac:dyDescent="0.25">
      <c r="W8929" s="287"/>
    </row>
    <row r="8930" spans="23:23" x14ac:dyDescent="0.25">
      <c r="W8930" s="287"/>
    </row>
    <row r="8931" spans="23:23" x14ac:dyDescent="0.25">
      <c r="W8931" s="287"/>
    </row>
    <row r="8932" spans="23:23" x14ac:dyDescent="0.25">
      <c r="W8932" s="287"/>
    </row>
    <row r="8933" spans="23:23" x14ac:dyDescent="0.25">
      <c r="W8933" s="287"/>
    </row>
    <row r="8934" spans="23:23" x14ac:dyDescent="0.25">
      <c r="W8934" s="287"/>
    </row>
    <row r="8935" spans="23:23" x14ac:dyDescent="0.25">
      <c r="W8935" s="287"/>
    </row>
    <row r="8936" spans="23:23" x14ac:dyDescent="0.25">
      <c r="W8936" s="287"/>
    </row>
    <row r="8937" spans="23:23" x14ac:dyDescent="0.25">
      <c r="W8937" s="287"/>
    </row>
    <row r="8938" spans="23:23" x14ac:dyDescent="0.25">
      <c r="W8938" s="287"/>
    </row>
    <row r="8939" spans="23:23" x14ac:dyDescent="0.25">
      <c r="W8939" s="287"/>
    </row>
    <row r="8940" spans="23:23" x14ac:dyDescent="0.25">
      <c r="W8940" s="287"/>
    </row>
    <row r="8941" spans="23:23" x14ac:dyDescent="0.25">
      <c r="W8941" s="287"/>
    </row>
    <row r="8942" spans="23:23" x14ac:dyDescent="0.25">
      <c r="W8942" s="287"/>
    </row>
    <row r="8943" spans="23:23" x14ac:dyDescent="0.25">
      <c r="W8943" s="287"/>
    </row>
    <row r="8944" spans="23:23" x14ac:dyDescent="0.25">
      <c r="W8944" s="287"/>
    </row>
    <row r="8945" spans="23:23" x14ac:dyDescent="0.25">
      <c r="W8945" s="287"/>
    </row>
    <row r="8946" spans="23:23" x14ac:dyDescent="0.25">
      <c r="W8946" s="287"/>
    </row>
    <row r="8947" spans="23:23" x14ac:dyDescent="0.25">
      <c r="W8947" s="287"/>
    </row>
    <row r="8948" spans="23:23" x14ac:dyDescent="0.25">
      <c r="W8948" s="287"/>
    </row>
    <row r="8949" spans="23:23" x14ac:dyDescent="0.25">
      <c r="W8949" s="287"/>
    </row>
    <row r="8950" spans="23:23" x14ac:dyDescent="0.25">
      <c r="W8950" s="287"/>
    </row>
    <row r="8951" spans="23:23" x14ac:dyDescent="0.25">
      <c r="W8951" s="287"/>
    </row>
    <row r="8952" spans="23:23" x14ac:dyDescent="0.25">
      <c r="W8952" s="287"/>
    </row>
    <row r="8953" spans="23:23" x14ac:dyDescent="0.25">
      <c r="W8953" s="287"/>
    </row>
    <row r="8954" spans="23:23" x14ac:dyDescent="0.25">
      <c r="W8954" s="287"/>
    </row>
    <row r="8955" spans="23:23" x14ac:dyDescent="0.25">
      <c r="W8955" s="287"/>
    </row>
    <row r="8956" spans="23:23" x14ac:dyDescent="0.25">
      <c r="W8956" s="287"/>
    </row>
    <row r="8957" spans="23:23" x14ac:dyDescent="0.25">
      <c r="W8957" s="287"/>
    </row>
    <row r="8958" spans="23:23" x14ac:dyDescent="0.25">
      <c r="W8958" s="287"/>
    </row>
    <row r="8959" spans="23:23" x14ac:dyDescent="0.25">
      <c r="W8959" s="287"/>
    </row>
    <row r="8960" spans="23:23" x14ac:dyDescent="0.25">
      <c r="W8960" s="287"/>
    </row>
    <row r="8961" spans="23:23" x14ac:dyDescent="0.25">
      <c r="W8961" s="287"/>
    </row>
    <row r="8962" spans="23:23" x14ac:dyDescent="0.25">
      <c r="W8962" s="287"/>
    </row>
    <row r="8963" spans="23:23" x14ac:dyDescent="0.25">
      <c r="W8963" s="287"/>
    </row>
    <row r="8964" spans="23:23" x14ac:dyDescent="0.25">
      <c r="W8964" s="287"/>
    </row>
    <row r="8965" spans="23:23" x14ac:dyDescent="0.25">
      <c r="W8965" s="287"/>
    </row>
    <row r="8966" spans="23:23" x14ac:dyDescent="0.25">
      <c r="W8966" s="287"/>
    </row>
    <row r="8967" spans="23:23" x14ac:dyDescent="0.25">
      <c r="W8967" s="287"/>
    </row>
    <row r="8968" spans="23:23" x14ac:dyDescent="0.25">
      <c r="W8968" s="287"/>
    </row>
    <row r="8969" spans="23:23" x14ac:dyDescent="0.25">
      <c r="W8969" s="287"/>
    </row>
    <row r="8970" spans="23:23" x14ac:dyDescent="0.25">
      <c r="W8970" s="287"/>
    </row>
    <row r="8971" spans="23:23" x14ac:dyDescent="0.25">
      <c r="W8971" s="287"/>
    </row>
    <row r="8972" spans="23:23" x14ac:dyDescent="0.25">
      <c r="W8972" s="287"/>
    </row>
    <row r="8973" spans="23:23" x14ac:dyDescent="0.25">
      <c r="W8973" s="287"/>
    </row>
    <row r="8974" spans="23:23" x14ac:dyDescent="0.25">
      <c r="W8974" s="287"/>
    </row>
    <row r="8975" spans="23:23" x14ac:dyDescent="0.25">
      <c r="W8975" s="287"/>
    </row>
    <row r="8976" spans="23:23" x14ac:dyDescent="0.25">
      <c r="W8976" s="287"/>
    </row>
    <row r="8977" spans="23:23" x14ac:dyDescent="0.25">
      <c r="W8977" s="287"/>
    </row>
    <row r="8978" spans="23:23" x14ac:dyDescent="0.25">
      <c r="W8978" s="287"/>
    </row>
    <row r="8979" spans="23:23" x14ac:dyDescent="0.25">
      <c r="W8979" s="287"/>
    </row>
    <row r="8980" spans="23:23" x14ac:dyDescent="0.25">
      <c r="W8980" s="287"/>
    </row>
    <row r="8981" spans="23:23" x14ac:dyDescent="0.25">
      <c r="W8981" s="287"/>
    </row>
    <row r="8982" spans="23:23" x14ac:dyDescent="0.25">
      <c r="W8982" s="287"/>
    </row>
    <row r="8983" spans="23:23" x14ac:dyDescent="0.25">
      <c r="W8983" s="287"/>
    </row>
    <row r="8984" spans="23:23" x14ac:dyDescent="0.25">
      <c r="W8984" s="287"/>
    </row>
    <row r="8985" spans="23:23" x14ac:dyDescent="0.25">
      <c r="W8985" s="287"/>
    </row>
    <row r="8986" spans="23:23" x14ac:dyDescent="0.25">
      <c r="W8986" s="287"/>
    </row>
    <row r="8987" spans="23:23" x14ac:dyDescent="0.25">
      <c r="W8987" s="287"/>
    </row>
    <row r="8988" spans="23:23" x14ac:dyDescent="0.25">
      <c r="W8988" s="287"/>
    </row>
    <row r="8989" spans="23:23" x14ac:dyDescent="0.25">
      <c r="W8989" s="287"/>
    </row>
    <row r="8990" spans="23:23" x14ac:dyDescent="0.25">
      <c r="W8990" s="287"/>
    </row>
    <row r="8991" spans="23:23" x14ac:dyDescent="0.25">
      <c r="W8991" s="287"/>
    </row>
    <row r="8992" spans="23:23" x14ac:dyDescent="0.25">
      <c r="W8992" s="287"/>
    </row>
    <row r="8993" spans="23:23" x14ac:dyDescent="0.25">
      <c r="W8993" s="287"/>
    </row>
    <row r="8994" spans="23:23" x14ac:dyDescent="0.25">
      <c r="W8994" s="287"/>
    </row>
    <row r="8995" spans="23:23" x14ac:dyDescent="0.25">
      <c r="W8995" s="287"/>
    </row>
    <row r="8996" spans="23:23" x14ac:dyDescent="0.25">
      <c r="W8996" s="287"/>
    </row>
    <row r="8997" spans="23:23" x14ac:dyDescent="0.25">
      <c r="W8997" s="287"/>
    </row>
    <row r="8998" spans="23:23" x14ac:dyDescent="0.25">
      <c r="W8998" s="287"/>
    </row>
    <row r="8999" spans="23:23" x14ac:dyDescent="0.25">
      <c r="W8999" s="287"/>
    </row>
    <row r="9000" spans="23:23" x14ac:dyDescent="0.25">
      <c r="W9000" s="287"/>
    </row>
    <row r="9001" spans="23:23" x14ac:dyDescent="0.25">
      <c r="W9001" s="287"/>
    </row>
    <row r="9002" spans="23:23" x14ac:dyDescent="0.25">
      <c r="W9002" s="287"/>
    </row>
    <row r="9003" spans="23:23" x14ac:dyDescent="0.25">
      <c r="W9003" s="287"/>
    </row>
    <row r="9004" spans="23:23" x14ac:dyDescent="0.25">
      <c r="W9004" s="287"/>
    </row>
    <row r="9005" spans="23:23" x14ac:dyDescent="0.25">
      <c r="W9005" s="287"/>
    </row>
    <row r="9006" spans="23:23" x14ac:dyDescent="0.25">
      <c r="W9006" s="287"/>
    </row>
    <row r="9007" spans="23:23" x14ac:dyDescent="0.25">
      <c r="W9007" s="287"/>
    </row>
    <row r="9008" spans="23:23" x14ac:dyDescent="0.25">
      <c r="W9008" s="287"/>
    </row>
    <row r="9009" spans="23:23" x14ac:dyDescent="0.25">
      <c r="W9009" s="287"/>
    </row>
    <row r="9010" spans="23:23" x14ac:dyDescent="0.25">
      <c r="W9010" s="287"/>
    </row>
    <row r="9011" spans="23:23" x14ac:dyDescent="0.25">
      <c r="W9011" s="287"/>
    </row>
    <row r="9012" spans="23:23" x14ac:dyDescent="0.25">
      <c r="W9012" s="287"/>
    </row>
    <row r="9013" spans="23:23" x14ac:dyDescent="0.25">
      <c r="W9013" s="287"/>
    </row>
    <row r="9014" spans="23:23" x14ac:dyDescent="0.25">
      <c r="W9014" s="287"/>
    </row>
    <row r="9015" spans="23:23" x14ac:dyDescent="0.25">
      <c r="W9015" s="287"/>
    </row>
    <row r="9016" spans="23:23" x14ac:dyDescent="0.25">
      <c r="W9016" s="287"/>
    </row>
    <row r="9017" spans="23:23" x14ac:dyDescent="0.25">
      <c r="W9017" s="287"/>
    </row>
    <row r="9018" spans="23:23" x14ac:dyDescent="0.25">
      <c r="W9018" s="287"/>
    </row>
    <row r="9019" spans="23:23" x14ac:dyDescent="0.25">
      <c r="W9019" s="287"/>
    </row>
    <row r="9020" spans="23:23" x14ac:dyDescent="0.25">
      <c r="W9020" s="287"/>
    </row>
    <row r="9021" spans="23:23" x14ac:dyDescent="0.25">
      <c r="W9021" s="287"/>
    </row>
    <row r="9022" spans="23:23" x14ac:dyDescent="0.25">
      <c r="W9022" s="287"/>
    </row>
    <row r="9023" spans="23:23" x14ac:dyDescent="0.25">
      <c r="W9023" s="287"/>
    </row>
    <row r="9024" spans="23:23" x14ac:dyDescent="0.25">
      <c r="W9024" s="287"/>
    </row>
    <row r="9025" spans="23:23" x14ac:dyDescent="0.25">
      <c r="W9025" s="287"/>
    </row>
    <row r="9026" spans="23:23" x14ac:dyDescent="0.25">
      <c r="W9026" s="287"/>
    </row>
    <row r="9027" spans="23:23" x14ac:dyDescent="0.25">
      <c r="W9027" s="287"/>
    </row>
    <row r="9028" spans="23:23" x14ac:dyDescent="0.25">
      <c r="W9028" s="287"/>
    </row>
    <row r="9029" spans="23:23" x14ac:dyDescent="0.25">
      <c r="W9029" s="287"/>
    </row>
    <row r="9030" spans="23:23" x14ac:dyDescent="0.25">
      <c r="W9030" s="287"/>
    </row>
    <row r="9031" spans="23:23" x14ac:dyDescent="0.25">
      <c r="W9031" s="287"/>
    </row>
    <row r="9032" spans="23:23" x14ac:dyDescent="0.25">
      <c r="W9032" s="287"/>
    </row>
    <row r="9033" spans="23:23" x14ac:dyDescent="0.25">
      <c r="W9033" s="287"/>
    </row>
    <row r="9034" spans="23:23" x14ac:dyDescent="0.25">
      <c r="W9034" s="287"/>
    </row>
    <row r="9035" spans="23:23" x14ac:dyDescent="0.25">
      <c r="W9035" s="287"/>
    </row>
    <row r="9036" spans="23:23" x14ac:dyDescent="0.25">
      <c r="W9036" s="287"/>
    </row>
    <row r="9037" spans="23:23" x14ac:dyDescent="0.25">
      <c r="W9037" s="287"/>
    </row>
    <row r="9038" spans="23:23" x14ac:dyDescent="0.25">
      <c r="W9038" s="287"/>
    </row>
    <row r="9039" spans="23:23" x14ac:dyDescent="0.25">
      <c r="W9039" s="287"/>
    </row>
    <row r="9040" spans="23:23" x14ac:dyDescent="0.25">
      <c r="W9040" s="287"/>
    </row>
    <row r="9041" spans="23:23" x14ac:dyDescent="0.25">
      <c r="W9041" s="287"/>
    </row>
    <row r="9042" spans="23:23" x14ac:dyDescent="0.25">
      <c r="W9042" s="287"/>
    </row>
    <row r="9043" spans="23:23" x14ac:dyDescent="0.25">
      <c r="W9043" s="287"/>
    </row>
    <row r="9044" spans="23:23" x14ac:dyDescent="0.25">
      <c r="W9044" s="287"/>
    </row>
    <row r="9045" spans="23:23" x14ac:dyDescent="0.25">
      <c r="W9045" s="287"/>
    </row>
    <row r="9046" spans="23:23" x14ac:dyDescent="0.25">
      <c r="W9046" s="287"/>
    </row>
    <row r="9047" spans="23:23" x14ac:dyDescent="0.25">
      <c r="W9047" s="287"/>
    </row>
    <row r="9048" spans="23:23" x14ac:dyDescent="0.25">
      <c r="W9048" s="287"/>
    </row>
    <row r="9049" spans="23:23" x14ac:dyDescent="0.25">
      <c r="W9049" s="287"/>
    </row>
    <row r="9050" spans="23:23" x14ac:dyDescent="0.25">
      <c r="W9050" s="287"/>
    </row>
    <row r="9051" spans="23:23" x14ac:dyDescent="0.25">
      <c r="W9051" s="287"/>
    </row>
    <row r="9052" spans="23:23" x14ac:dyDescent="0.25">
      <c r="W9052" s="287"/>
    </row>
    <row r="9053" spans="23:23" x14ac:dyDescent="0.25">
      <c r="W9053" s="287"/>
    </row>
    <row r="9054" spans="23:23" x14ac:dyDescent="0.25">
      <c r="W9054" s="287"/>
    </row>
    <row r="9055" spans="23:23" x14ac:dyDescent="0.25">
      <c r="W9055" s="287"/>
    </row>
    <row r="9056" spans="23:23" x14ac:dyDescent="0.25">
      <c r="W9056" s="287"/>
    </row>
    <row r="9057" spans="23:23" x14ac:dyDescent="0.25">
      <c r="W9057" s="287"/>
    </row>
    <row r="9058" spans="23:23" x14ac:dyDescent="0.25">
      <c r="W9058" s="287"/>
    </row>
    <row r="9059" spans="23:23" x14ac:dyDescent="0.25">
      <c r="W9059" s="287"/>
    </row>
    <row r="9060" spans="23:23" x14ac:dyDescent="0.25">
      <c r="W9060" s="287"/>
    </row>
    <row r="9061" spans="23:23" x14ac:dyDescent="0.25">
      <c r="W9061" s="287"/>
    </row>
    <row r="9062" spans="23:23" x14ac:dyDescent="0.25">
      <c r="W9062" s="287"/>
    </row>
    <row r="9063" spans="23:23" x14ac:dyDescent="0.25">
      <c r="W9063" s="287"/>
    </row>
    <row r="9064" spans="23:23" x14ac:dyDescent="0.25">
      <c r="W9064" s="287"/>
    </row>
    <row r="9065" spans="23:23" x14ac:dyDescent="0.25">
      <c r="W9065" s="287"/>
    </row>
    <row r="9066" spans="23:23" x14ac:dyDescent="0.25">
      <c r="W9066" s="287"/>
    </row>
    <row r="9067" spans="23:23" x14ac:dyDescent="0.25">
      <c r="W9067" s="287"/>
    </row>
    <row r="9068" spans="23:23" x14ac:dyDescent="0.25">
      <c r="W9068" s="287"/>
    </row>
    <row r="9069" spans="23:23" x14ac:dyDescent="0.25">
      <c r="W9069" s="287"/>
    </row>
    <row r="9070" spans="23:23" x14ac:dyDescent="0.25">
      <c r="W9070" s="287"/>
    </row>
    <row r="9071" spans="23:23" x14ac:dyDescent="0.25">
      <c r="W9071" s="287"/>
    </row>
    <row r="9072" spans="23:23" x14ac:dyDescent="0.25">
      <c r="W9072" s="287"/>
    </row>
    <row r="9073" spans="23:23" x14ac:dyDescent="0.25">
      <c r="W9073" s="287"/>
    </row>
    <row r="9074" spans="23:23" x14ac:dyDescent="0.25">
      <c r="W9074" s="287"/>
    </row>
    <row r="9075" spans="23:23" x14ac:dyDescent="0.25">
      <c r="W9075" s="287"/>
    </row>
    <row r="9076" spans="23:23" x14ac:dyDescent="0.25">
      <c r="W9076" s="287"/>
    </row>
    <row r="9077" spans="23:23" x14ac:dyDescent="0.25">
      <c r="W9077" s="287"/>
    </row>
    <row r="9078" spans="23:23" x14ac:dyDescent="0.25">
      <c r="W9078" s="287"/>
    </row>
    <row r="9079" spans="23:23" x14ac:dyDescent="0.25">
      <c r="W9079" s="287"/>
    </row>
    <row r="9080" spans="23:23" x14ac:dyDescent="0.25">
      <c r="W9080" s="287"/>
    </row>
    <row r="9081" spans="23:23" x14ac:dyDescent="0.25">
      <c r="W9081" s="287"/>
    </row>
    <row r="9082" spans="23:23" x14ac:dyDescent="0.25">
      <c r="W9082" s="287"/>
    </row>
    <row r="9083" spans="23:23" x14ac:dyDescent="0.25">
      <c r="W9083" s="287"/>
    </row>
    <row r="9084" spans="23:23" x14ac:dyDescent="0.25">
      <c r="W9084" s="287"/>
    </row>
    <row r="9085" spans="23:23" x14ac:dyDescent="0.25">
      <c r="W9085" s="287"/>
    </row>
    <row r="9086" spans="23:23" x14ac:dyDescent="0.25">
      <c r="W9086" s="287"/>
    </row>
    <row r="9087" spans="23:23" x14ac:dyDescent="0.25">
      <c r="W9087" s="287"/>
    </row>
    <row r="9088" spans="23:23" x14ac:dyDescent="0.25">
      <c r="W9088" s="287"/>
    </row>
    <row r="9089" spans="23:23" x14ac:dyDescent="0.25">
      <c r="W9089" s="287"/>
    </row>
    <row r="9090" spans="23:23" x14ac:dyDescent="0.25">
      <c r="W9090" s="287"/>
    </row>
    <row r="9091" spans="23:23" x14ac:dyDescent="0.25">
      <c r="W9091" s="287"/>
    </row>
    <row r="9092" spans="23:23" x14ac:dyDescent="0.25">
      <c r="W9092" s="287"/>
    </row>
    <row r="9093" spans="23:23" x14ac:dyDescent="0.25">
      <c r="W9093" s="287"/>
    </row>
    <row r="9094" spans="23:23" x14ac:dyDescent="0.25">
      <c r="W9094" s="287"/>
    </row>
    <row r="9095" spans="23:23" x14ac:dyDescent="0.25">
      <c r="W9095" s="287"/>
    </row>
    <row r="9096" spans="23:23" x14ac:dyDescent="0.25">
      <c r="W9096" s="287"/>
    </row>
    <row r="9097" spans="23:23" x14ac:dyDescent="0.25">
      <c r="W9097" s="287"/>
    </row>
    <row r="9098" spans="23:23" x14ac:dyDescent="0.25">
      <c r="W9098" s="287"/>
    </row>
    <row r="9099" spans="23:23" x14ac:dyDescent="0.25">
      <c r="W9099" s="287"/>
    </row>
    <row r="9100" spans="23:23" x14ac:dyDescent="0.25">
      <c r="W9100" s="287"/>
    </row>
    <row r="9101" spans="23:23" x14ac:dyDescent="0.25">
      <c r="W9101" s="287"/>
    </row>
    <row r="9102" spans="23:23" x14ac:dyDescent="0.25">
      <c r="W9102" s="287"/>
    </row>
    <row r="9103" spans="23:23" x14ac:dyDescent="0.25">
      <c r="W9103" s="287"/>
    </row>
    <row r="9104" spans="23:23" x14ac:dyDescent="0.25">
      <c r="W9104" s="287"/>
    </row>
    <row r="9105" spans="23:23" x14ac:dyDescent="0.25">
      <c r="W9105" s="287"/>
    </row>
    <row r="9106" spans="23:23" x14ac:dyDescent="0.25">
      <c r="W9106" s="287"/>
    </row>
    <row r="9107" spans="23:23" x14ac:dyDescent="0.25">
      <c r="W9107" s="287"/>
    </row>
    <row r="9108" spans="23:23" x14ac:dyDescent="0.25">
      <c r="W9108" s="287"/>
    </row>
    <row r="9109" spans="23:23" x14ac:dyDescent="0.25">
      <c r="W9109" s="287"/>
    </row>
    <row r="9110" spans="23:23" x14ac:dyDescent="0.25">
      <c r="W9110" s="287"/>
    </row>
    <row r="9111" spans="23:23" x14ac:dyDescent="0.25">
      <c r="W9111" s="287"/>
    </row>
    <row r="9112" spans="23:23" x14ac:dyDescent="0.25">
      <c r="W9112" s="287"/>
    </row>
    <row r="9113" spans="23:23" x14ac:dyDescent="0.25">
      <c r="W9113" s="287"/>
    </row>
    <row r="9114" spans="23:23" x14ac:dyDescent="0.25">
      <c r="W9114" s="287"/>
    </row>
    <row r="9115" spans="23:23" x14ac:dyDescent="0.25">
      <c r="W9115" s="287"/>
    </row>
    <row r="9116" spans="23:23" x14ac:dyDescent="0.25">
      <c r="W9116" s="287"/>
    </row>
    <row r="9117" spans="23:23" x14ac:dyDescent="0.25">
      <c r="W9117" s="287"/>
    </row>
    <row r="9118" spans="23:23" x14ac:dyDescent="0.25">
      <c r="W9118" s="287"/>
    </row>
    <row r="9119" spans="23:23" x14ac:dyDescent="0.25">
      <c r="W9119" s="287"/>
    </row>
    <row r="9120" spans="23:23" x14ac:dyDescent="0.25">
      <c r="W9120" s="287"/>
    </row>
    <row r="9121" spans="23:23" x14ac:dyDescent="0.25">
      <c r="W9121" s="287"/>
    </row>
    <row r="9122" spans="23:23" x14ac:dyDescent="0.25">
      <c r="W9122" s="287"/>
    </row>
    <row r="9123" spans="23:23" x14ac:dyDescent="0.25">
      <c r="W9123" s="287"/>
    </row>
    <row r="9124" spans="23:23" x14ac:dyDescent="0.25">
      <c r="W9124" s="287"/>
    </row>
    <row r="9125" spans="23:23" x14ac:dyDescent="0.25">
      <c r="W9125" s="287"/>
    </row>
    <row r="9126" spans="23:23" x14ac:dyDescent="0.25">
      <c r="W9126" s="287"/>
    </row>
    <row r="9127" spans="23:23" x14ac:dyDescent="0.25">
      <c r="W9127" s="287"/>
    </row>
    <row r="9128" spans="23:23" x14ac:dyDescent="0.25">
      <c r="W9128" s="287"/>
    </row>
    <row r="9129" spans="23:23" x14ac:dyDescent="0.25">
      <c r="W9129" s="287"/>
    </row>
    <row r="9130" spans="23:23" x14ac:dyDescent="0.25">
      <c r="W9130" s="287"/>
    </row>
    <row r="9131" spans="23:23" x14ac:dyDescent="0.25">
      <c r="W9131" s="287"/>
    </row>
    <row r="9132" spans="23:23" x14ac:dyDescent="0.25">
      <c r="W9132" s="287"/>
    </row>
    <row r="9133" spans="23:23" x14ac:dyDescent="0.25">
      <c r="W9133" s="287"/>
    </row>
    <row r="9134" spans="23:23" x14ac:dyDescent="0.25">
      <c r="W9134" s="287"/>
    </row>
    <row r="9135" spans="23:23" x14ac:dyDescent="0.25">
      <c r="W9135" s="287"/>
    </row>
    <row r="9136" spans="23:23" x14ac:dyDescent="0.25">
      <c r="W9136" s="287"/>
    </row>
    <row r="9137" spans="23:23" x14ac:dyDescent="0.25">
      <c r="W9137" s="287"/>
    </row>
    <row r="9138" spans="23:23" x14ac:dyDescent="0.25">
      <c r="W9138" s="287"/>
    </row>
    <row r="9139" spans="23:23" x14ac:dyDescent="0.25">
      <c r="W9139" s="287"/>
    </row>
    <row r="9140" spans="23:23" x14ac:dyDescent="0.25">
      <c r="W9140" s="287"/>
    </row>
    <row r="9141" spans="23:23" x14ac:dyDescent="0.25">
      <c r="W9141" s="287"/>
    </row>
    <row r="9142" spans="23:23" x14ac:dyDescent="0.25">
      <c r="W9142" s="287"/>
    </row>
    <row r="9143" spans="23:23" x14ac:dyDescent="0.25">
      <c r="W9143" s="287"/>
    </row>
    <row r="9144" spans="23:23" x14ac:dyDescent="0.25">
      <c r="W9144" s="287"/>
    </row>
    <row r="9145" spans="23:23" x14ac:dyDescent="0.25">
      <c r="W9145" s="287"/>
    </row>
    <row r="9146" spans="23:23" x14ac:dyDescent="0.25">
      <c r="W9146" s="287"/>
    </row>
    <row r="9147" spans="23:23" x14ac:dyDescent="0.25">
      <c r="W9147" s="287"/>
    </row>
    <row r="9148" spans="23:23" x14ac:dyDescent="0.25">
      <c r="W9148" s="287"/>
    </row>
    <row r="9149" spans="23:23" x14ac:dyDescent="0.25">
      <c r="W9149" s="287"/>
    </row>
    <row r="9150" spans="23:23" x14ac:dyDescent="0.25">
      <c r="W9150" s="287"/>
    </row>
    <row r="9151" spans="23:23" x14ac:dyDescent="0.25">
      <c r="W9151" s="287"/>
    </row>
    <row r="9152" spans="23:23" x14ac:dyDescent="0.25">
      <c r="W9152" s="287"/>
    </row>
    <row r="9153" spans="23:23" x14ac:dyDescent="0.25">
      <c r="W9153" s="287"/>
    </row>
    <row r="9154" spans="23:23" x14ac:dyDescent="0.25">
      <c r="W9154" s="287"/>
    </row>
    <row r="9155" spans="23:23" x14ac:dyDescent="0.25">
      <c r="W9155" s="287"/>
    </row>
    <row r="9156" spans="23:23" x14ac:dyDescent="0.25">
      <c r="W9156" s="287"/>
    </row>
    <row r="9157" spans="23:23" x14ac:dyDescent="0.25">
      <c r="W9157" s="287"/>
    </row>
    <row r="9158" spans="23:23" x14ac:dyDescent="0.25">
      <c r="W9158" s="287"/>
    </row>
    <row r="9159" spans="23:23" x14ac:dyDescent="0.25">
      <c r="W9159" s="287"/>
    </row>
    <row r="9160" spans="23:23" x14ac:dyDescent="0.25">
      <c r="W9160" s="287"/>
    </row>
    <row r="9161" spans="23:23" x14ac:dyDescent="0.25">
      <c r="W9161" s="287"/>
    </row>
    <row r="9162" spans="23:23" x14ac:dyDescent="0.25">
      <c r="W9162" s="287"/>
    </row>
    <row r="9163" spans="23:23" x14ac:dyDescent="0.25">
      <c r="W9163" s="287"/>
    </row>
    <row r="9164" spans="23:23" x14ac:dyDescent="0.25">
      <c r="W9164" s="287"/>
    </row>
    <row r="9165" spans="23:23" x14ac:dyDescent="0.25">
      <c r="W9165" s="287"/>
    </row>
    <row r="9166" spans="23:23" x14ac:dyDescent="0.25">
      <c r="W9166" s="287"/>
    </row>
    <row r="9167" spans="23:23" x14ac:dyDescent="0.25">
      <c r="W9167" s="287"/>
    </row>
    <row r="9168" spans="23:23" x14ac:dyDescent="0.25">
      <c r="W9168" s="287"/>
    </row>
    <row r="9169" spans="23:23" x14ac:dyDescent="0.25">
      <c r="W9169" s="287"/>
    </row>
    <row r="9170" spans="23:23" x14ac:dyDescent="0.25">
      <c r="W9170" s="287"/>
    </row>
    <row r="9171" spans="23:23" x14ac:dyDescent="0.25">
      <c r="W9171" s="287"/>
    </row>
    <row r="9172" spans="23:23" x14ac:dyDescent="0.25">
      <c r="W9172" s="287"/>
    </row>
    <row r="9173" spans="23:23" x14ac:dyDescent="0.25">
      <c r="W9173" s="287"/>
    </row>
    <row r="9174" spans="23:23" x14ac:dyDescent="0.25">
      <c r="W9174" s="287"/>
    </row>
    <row r="9175" spans="23:23" x14ac:dyDescent="0.25">
      <c r="W9175" s="287"/>
    </row>
    <row r="9176" spans="23:23" x14ac:dyDescent="0.25">
      <c r="W9176" s="287"/>
    </row>
    <row r="9177" spans="23:23" x14ac:dyDescent="0.25">
      <c r="W9177" s="287"/>
    </row>
    <row r="9178" spans="23:23" x14ac:dyDescent="0.25">
      <c r="W9178" s="287"/>
    </row>
    <row r="9179" spans="23:23" x14ac:dyDescent="0.25">
      <c r="W9179" s="287"/>
    </row>
    <row r="9180" spans="23:23" x14ac:dyDescent="0.25">
      <c r="W9180" s="287"/>
    </row>
    <row r="9181" spans="23:23" x14ac:dyDescent="0.25">
      <c r="W9181" s="287"/>
    </row>
    <row r="9182" spans="23:23" x14ac:dyDescent="0.25">
      <c r="W9182" s="287"/>
    </row>
    <row r="9183" spans="23:23" x14ac:dyDescent="0.25">
      <c r="W9183" s="287"/>
    </row>
    <row r="9184" spans="23:23" x14ac:dyDescent="0.25">
      <c r="W9184" s="287"/>
    </row>
    <row r="9185" spans="23:23" x14ac:dyDescent="0.25">
      <c r="W9185" s="287"/>
    </row>
    <row r="9186" spans="23:23" x14ac:dyDescent="0.25">
      <c r="W9186" s="287"/>
    </row>
    <row r="9187" spans="23:23" x14ac:dyDescent="0.25">
      <c r="W9187" s="287"/>
    </row>
    <row r="9188" spans="23:23" x14ac:dyDescent="0.25">
      <c r="W9188" s="287"/>
    </row>
    <row r="9189" spans="23:23" x14ac:dyDescent="0.25">
      <c r="W9189" s="287"/>
    </row>
    <row r="9190" spans="23:23" x14ac:dyDescent="0.25">
      <c r="W9190" s="287"/>
    </row>
    <row r="9191" spans="23:23" x14ac:dyDescent="0.25">
      <c r="W9191" s="287"/>
    </row>
    <row r="9192" spans="23:23" x14ac:dyDescent="0.25">
      <c r="W9192" s="287"/>
    </row>
    <row r="9193" spans="23:23" x14ac:dyDescent="0.25">
      <c r="W9193" s="287"/>
    </row>
    <row r="9194" spans="23:23" x14ac:dyDescent="0.25">
      <c r="W9194" s="287"/>
    </row>
    <row r="9195" spans="23:23" x14ac:dyDescent="0.25">
      <c r="W9195" s="287"/>
    </row>
    <row r="9196" spans="23:23" x14ac:dyDescent="0.25">
      <c r="W9196" s="287"/>
    </row>
    <row r="9197" spans="23:23" x14ac:dyDescent="0.25">
      <c r="W9197" s="287"/>
    </row>
    <row r="9198" spans="23:23" x14ac:dyDescent="0.25">
      <c r="W9198" s="287"/>
    </row>
    <row r="9199" spans="23:23" x14ac:dyDescent="0.25">
      <c r="W9199" s="287"/>
    </row>
    <row r="9200" spans="23:23" x14ac:dyDescent="0.25">
      <c r="W9200" s="287"/>
    </row>
    <row r="9201" spans="23:23" x14ac:dyDescent="0.25">
      <c r="W9201" s="287"/>
    </row>
    <row r="9202" spans="23:23" x14ac:dyDescent="0.25">
      <c r="W9202" s="287"/>
    </row>
    <row r="9203" spans="23:23" x14ac:dyDescent="0.25">
      <c r="W9203" s="287"/>
    </row>
    <row r="9204" spans="23:23" x14ac:dyDescent="0.25">
      <c r="W9204" s="287"/>
    </row>
    <row r="9205" spans="23:23" x14ac:dyDescent="0.25">
      <c r="W9205" s="287"/>
    </row>
    <row r="9206" spans="23:23" x14ac:dyDescent="0.25">
      <c r="W9206" s="287"/>
    </row>
    <row r="9207" spans="23:23" x14ac:dyDescent="0.25">
      <c r="W9207" s="287"/>
    </row>
    <row r="9208" spans="23:23" x14ac:dyDescent="0.25">
      <c r="W9208" s="287"/>
    </row>
    <row r="9209" spans="23:23" x14ac:dyDescent="0.25">
      <c r="W9209" s="287"/>
    </row>
    <row r="9210" spans="23:23" x14ac:dyDescent="0.25">
      <c r="W9210" s="287"/>
    </row>
    <row r="9211" spans="23:23" x14ac:dyDescent="0.25">
      <c r="W9211" s="287"/>
    </row>
    <row r="9212" spans="23:23" x14ac:dyDescent="0.25">
      <c r="W9212" s="287"/>
    </row>
    <row r="9213" spans="23:23" x14ac:dyDescent="0.25">
      <c r="W9213" s="287"/>
    </row>
    <row r="9214" spans="23:23" x14ac:dyDescent="0.25">
      <c r="W9214" s="287"/>
    </row>
    <row r="9215" spans="23:23" x14ac:dyDescent="0.25">
      <c r="W9215" s="287"/>
    </row>
    <row r="9216" spans="23:23" x14ac:dyDescent="0.25">
      <c r="W9216" s="287"/>
    </row>
    <row r="9217" spans="23:23" x14ac:dyDescent="0.25">
      <c r="W9217" s="287"/>
    </row>
    <row r="9218" spans="23:23" x14ac:dyDescent="0.25">
      <c r="W9218" s="287"/>
    </row>
    <row r="9219" spans="23:23" x14ac:dyDescent="0.25">
      <c r="W9219" s="287"/>
    </row>
    <row r="9220" spans="23:23" x14ac:dyDescent="0.25">
      <c r="W9220" s="287"/>
    </row>
    <row r="9221" spans="23:23" x14ac:dyDescent="0.25">
      <c r="W9221" s="287"/>
    </row>
    <row r="9222" spans="23:23" x14ac:dyDescent="0.25">
      <c r="W9222" s="287"/>
    </row>
    <row r="9223" spans="23:23" x14ac:dyDescent="0.25">
      <c r="W9223" s="287"/>
    </row>
    <row r="9224" spans="23:23" x14ac:dyDescent="0.25">
      <c r="W9224" s="287"/>
    </row>
    <row r="9225" spans="23:23" x14ac:dyDescent="0.25">
      <c r="W9225" s="287"/>
    </row>
    <row r="9226" spans="23:23" x14ac:dyDescent="0.25">
      <c r="W9226" s="287"/>
    </row>
    <row r="9227" spans="23:23" x14ac:dyDescent="0.25">
      <c r="W9227" s="287"/>
    </row>
    <row r="9228" spans="23:23" x14ac:dyDescent="0.25">
      <c r="W9228" s="287"/>
    </row>
    <row r="9229" spans="23:23" x14ac:dyDescent="0.25">
      <c r="W9229" s="287"/>
    </row>
    <row r="9230" spans="23:23" x14ac:dyDescent="0.25">
      <c r="W9230" s="287"/>
    </row>
    <row r="9231" spans="23:23" x14ac:dyDescent="0.25">
      <c r="W9231" s="287"/>
    </row>
    <row r="9232" spans="23:23" x14ac:dyDescent="0.25">
      <c r="W9232" s="287"/>
    </row>
    <row r="9233" spans="23:23" x14ac:dyDescent="0.25">
      <c r="W9233" s="287"/>
    </row>
    <row r="9234" spans="23:23" x14ac:dyDescent="0.25">
      <c r="W9234" s="287"/>
    </row>
    <row r="9235" spans="23:23" x14ac:dyDescent="0.25">
      <c r="W9235" s="287"/>
    </row>
    <row r="9236" spans="23:23" x14ac:dyDescent="0.25">
      <c r="W9236" s="287"/>
    </row>
    <row r="9237" spans="23:23" x14ac:dyDescent="0.25">
      <c r="W9237" s="287"/>
    </row>
    <row r="9238" spans="23:23" x14ac:dyDescent="0.25">
      <c r="W9238" s="287"/>
    </row>
    <row r="9239" spans="23:23" x14ac:dyDescent="0.25">
      <c r="W9239" s="287"/>
    </row>
    <row r="9240" spans="23:23" x14ac:dyDescent="0.25">
      <c r="W9240" s="287"/>
    </row>
    <row r="9241" spans="23:23" x14ac:dyDescent="0.25">
      <c r="W9241" s="287"/>
    </row>
    <row r="9242" spans="23:23" x14ac:dyDescent="0.25">
      <c r="W9242" s="287"/>
    </row>
    <row r="9243" spans="23:23" x14ac:dyDescent="0.25">
      <c r="W9243" s="287"/>
    </row>
    <row r="9244" spans="23:23" x14ac:dyDescent="0.25">
      <c r="W9244" s="287"/>
    </row>
    <row r="9245" spans="23:23" x14ac:dyDescent="0.25">
      <c r="W9245" s="287"/>
    </row>
    <row r="9246" spans="23:23" x14ac:dyDescent="0.25">
      <c r="W9246" s="287"/>
    </row>
    <row r="9247" spans="23:23" x14ac:dyDescent="0.25">
      <c r="W9247" s="287"/>
    </row>
    <row r="9248" spans="23:23" x14ac:dyDescent="0.25">
      <c r="W9248" s="287"/>
    </row>
    <row r="9249" spans="23:23" x14ac:dyDescent="0.25">
      <c r="W9249" s="287"/>
    </row>
    <row r="9250" spans="23:23" x14ac:dyDescent="0.25">
      <c r="W9250" s="287"/>
    </row>
    <row r="9251" spans="23:23" x14ac:dyDescent="0.25">
      <c r="W9251" s="287"/>
    </row>
    <row r="9252" spans="23:23" x14ac:dyDescent="0.25">
      <c r="W9252" s="287"/>
    </row>
    <row r="9253" spans="23:23" x14ac:dyDescent="0.25">
      <c r="W9253" s="287"/>
    </row>
    <row r="9254" spans="23:23" x14ac:dyDescent="0.25">
      <c r="W9254" s="287"/>
    </row>
    <row r="9255" spans="23:23" x14ac:dyDescent="0.25">
      <c r="W9255" s="287"/>
    </row>
    <row r="9256" spans="23:23" x14ac:dyDescent="0.25">
      <c r="W9256" s="287"/>
    </row>
    <row r="9257" spans="23:23" x14ac:dyDescent="0.25">
      <c r="W9257" s="287"/>
    </row>
    <row r="9258" spans="23:23" x14ac:dyDescent="0.25">
      <c r="W9258" s="287"/>
    </row>
    <row r="9259" spans="23:23" x14ac:dyDescent="0.25">
      <c r="W9259" s="287"/>
    </row>
    <row r="9260" spans="23:23" x14ac:dyDescent="0.25">
      <c r="W9260" s="287"/>
    </row>
    <row r="9261" spans="23:23" x14ac:dyDescent="0.25">
      <c r="W9261" s="287"/>
    </row>
    <row r="9262" spans="23:23" x14ac:dyDescent="0.25">
      <c r="W9262" s="287"/>
    </row>
    <row r="9263" spans="23:23" x14ac:dyDescent="0.25">
      <c r="W9263" s="287"/>
    </row>
    <row r="9264" spans="23:23" x14ac:dyDescent="0.25">
      <c r="W9264" s="287"/>
    </row>
    <row r="9265" spans="23:23" x14ac:dyDescent="0.25">
      <c r="W9265" s="287"/>
    </row>
    <row r="9266" spans="23:23" x14ac:dyDescent="0.25">
      <c r="W9266" s="287"/>
    </row>
    <row r="9267" spans="23:23" x14ac:dyDescent="0.25">
      <c r="W9267" s="287"/>
    </row>
    <row r="9268" spans="23:23" x14ac:dyDescent="0.25">
      <c r="W9268" s="287"/>
    </row>
    <row r="9269" spans="23:23" x14ac:dyDescent="0.25">
      <c r="W9269" s="287"/>
    </row>
    <row r="9270" spans="23:23" x14ac:dyDescent="0.25">
      <c r="W9270" s="287"/>
    </row>
    <row r="9271" spans="23:23" x14ac:dyDescent="0.25">
      <c r="W9271" s="287"/>
    </row>
    <row r="9272" spans="23:23" x14ac:dyDescent="0.25">
      <c r="W9272" s="287"/>
    </row>
    <row r="9273" spans="23:23" x14ac:dyDescent="0.25">
      <c r="W9273" s="287"/>
    </row>
    <row r="9274" spans="23:23" x14ac:dyDescent="0.25">
      <c r="W9274" s="287"/>
    </row>
    <row r="9275" spans="23:23" x14ac:dyDescent="0.25">
      <c r="W9275" s="287"/>
    </row>
    <row r="9276" spans="23:23" x14ac:dyDescent="0.25">
      <c r="W9276" s="287"/>
    </row>
    <row r="9277" spans="23:23" x14ac:dyDescent="0.25">
      <c r="W9277" s="287"/>
    </row>
    <row r="9278" spans="23:23" x14ac:dyDescent="0.25">
      <c r="W9278" s="287"/>
    </row>
    <row r="9279" spans="23:23" x14ac:dyDescent="0.25">
      <c r="W9279" s="287"/>
    </row>
    <row r="9280" spans="23:23" x14ac:dyDescent="0.25">
      <c r="W9280" s="287"/>
    </row>
    <row r="9281" spans="23:23" x14ac:dyDescent="0.25">
      <c r="W9281" s="287"/>
    </row>
    <row r="9282" spans="23:23" x14ac:dyDescent="0.25">
      <c r="W9282" s="287"/>
    </row>
    <row r="9283" spans="23:23" x14ac:dyDescent="0.25">
      <c r="W9283" s="287"/>
    </row>
    <row r="9284" spans="23:23" x14ac:dyDescent="0.25">
      <c r="W9284" s="287"/>
    </row>
    <row r="9285" spans="23:23" x14ac:dyDescent="0.25">
      <c r="W9285" s="287"/>
    </row>
    <row r="9286" spans="23:23" x14ac:dyDescent="0.25">
      <c r="W9286" s="287"/>
    </row>
    <row r="9287" spans="23:23" x14ac:dyDescent="0.25">
      <c r="W9287" s="287"/>
    </row>
    <row r="9288" spans="23:23" x14ac:dyDescent="0.25">
      <c r="W9288" s="287"/>
    </row>
    <row r="9289" spans="23:23" x14ac:dyDescent="0.25">
      <c r="W9289" s="287"/>
    </row>
    <row r="9290" spans="23:23" x14ac:dyDescent="0.25">
      <c r="W9290" s="287"/>
    </row>
    <row r="9291" spans="23:23" x14ac:dyDescent="0.25">
      <c r="W9291" s="287"/>
    </row>
    <row r="9292" spans="23:23" x14ac:dyDescent="0.25">
      <c r="W9292" s="287"/>
    </row>
    <row r="9293" spans="23:23" x14ac:dyDescent="0.25">
      <c r="W9293" s="287"/>
    </row>
    <row r="9294" spans="23:23" x14ac:dyDescent="0.25">
      <c r="W9294" s="287"/>
    </row>
    <row r="9295" spans="23:23" x14ac:dyDescent="0.25">
      <c r="W9295" s="287"/>
    </row>
    <row r="9296" spans="23:23" x14ac:dyDescent="0.25">
      <c r="W9296" s="287"/>
    </row>
    <row r="9297" spans="23:23" x14ac:dyDescent="0.25">
      <c r="W9297" s="287"/>
    </row>
    <row r="9298" spans="23:23" x14ac:dyDescent="0.25">
      <c r="W9298" s="287"/>
    </row>
    <row r="9299" spans="23:23" x14ac:dyDescent="0.25">
      <c r="W9299" s="287"/>
    </row>
    <row r="9300" spans="23:23" x14ac:dyDescent="0.25">
      <c r="W9300" s="287"/>
    </row>
    <row r="9301" spans="23:23" x14ac:dyDescent="0.25">
      <c r="W9301" s="287"/>
    </row>
    <row r="9302" spans="23:23" x14ac:dyDescent="0.25">
      <c r="W9302" s="287"/>
    </row>
    <row r="9303" spans="23:23" x14ac:dyDescent="0.25">
      <c r="W9303" s="287"/>
    </row>
    <row r="9304" spans="23:23" x14ac:dyDescent="0.25">
      <c r="W9304" s="287"/>
    </row>
    <row r="9305" spans="23:23" x14ac:dyDescent="0.25">
      <c r="W9305" s="287"/>
    </row>
    <row r="9306" spans="23:23" x14ac:dyDescent="0.25">
      <c r="W9306" s="287"/>
    </row>
    <row r="9307" spans="23:23" x14ac:dyDescent="0.25">
      <c r="W9307" s="287"/>
    </row>
    <row r="9308" spans="23:23" x14ac:dyDescent="0.25">
      <c r="W9308" s="287"/>
    </row>
    <row r="9309" spans="23:23" x14ac:dyDescent="0.25">
      <c r="W9309" s="287"/>
    </row>
    <row r="9310" spans="23:23" x14ac:dyDescent="0.25">
      <c r="W9310" s="287"/>
    </row>
    <row r="9311" spans="23:23" x14ac:dyDescent="0.25">
      <c r="W9311" s="287"/>
    </row>
    <row r="9312" spans="23:23" x14ac:dyDescent="0.25">
      <c r="W9312" s="287"/>
    </row>
    <row r="9313" spans="23:23" x14ac:dyDescent="0.25">
      <c r="W9313" s="287"/>
    </row>
    <row r="9314" spans="23:23" x14ac:dyDescent="0.25">
      <c r="W9314" s="287"/>
    </row>
    <row r="9315" spans="23:23" x14ac:dyDescent="0.25">
      <c r="W9315" s="287"/>
    </row>
    <row r="9316" spans="23:23" x14ac:dyDescent="0.25">
      <c r="W9316" s="287"/>
    </row>
    <row r="9317" spans="23:23" x14ac:dyDescent="0.25">
      <c r="W9317" s="287"/>
    </row>
    <row r="9318" spans="23:23" x14ac:dyDescent="0.25">
      <c r="W9318" s="287"/>
    </row>
    <row r="9319" spans="23:23" x14ac:dyDescent="0.25">
      <c r="W9319" s="287"/>
    </row>
    <row r="9320" spans="23:23" x14ac:dyDescent="0.25">
      <c r="W9320" s="287"/>
    </row>
    <row r="9321" spans="23:23" x14ac:dyDescent="0.25">
      <c r="W9321" s="287"/>
    </row>
    <row r="9322" spans="23:23" x14ac:dyDescent="0.25">
      <c r="W9322" s="287"/>
    </row>
    <row r="9323" spans="23:23" x14ac:dyDescent="0.25">
      <c r="W9323" s="287"/>
    </row>
    <row r="9324" spans="23:23" x14ac:dyDescent="0.25">
      <c r="W9324" s="287"/>
    </row>
    <row r="9325" spans="23:23" x14ac:dyDescent="0.25">
      <c r="W9325" s="287"/>
    </row>
    <row r="9326" spans="23:23" x14ac:dyDescent="0.25">
      <c r="W9326" s="287"/>
    </row>
    <row r="9327" spans="23:23" x14ac:dyDescent="0.25">
      <c r="W9327" s="287"/>
    </row>
    <row r="9328" spans="23:23" x14ac:dyDescent="0.25">
      <c r="W9328" s="287"/>
    </row>
    <row r="9329" spans="23:23" x14ac:dyDescent="0.25">
      <c r="W9329" s="287"/>
    </row>
    <row r="9330" spans="23:23" x14ac:dyDescent="0.25">
      <c r="W9330" s="287"/>
    </row>
    <row r="9331" spans="23:23" x14ac:dyDescent="0.25">
      <c r="W9331" s="287"/>
    </row>
    <row r="9332" spans="23:23" x14ac:dyDescent="0.25">
      <c r="W9332" s="287"/>
    </row>
    <row r="9333" spans="23:23" x14ac:dyDescent="0.25">
      <c r="W9333" s="287"/>
    </row>
    <row r="9334" spans="23:23" x14ac:dyDescent="0.25">
      <c r="W9334" s="287"/>
    </row>
    <row r="9335" spans="23:23" x14ac:dyDescent="0.25">
      <c r="W9335" s="287"/>
    </row>
    <row r="9336" spans="23:23" x14ac:dyDescent="0.25">
      <c r="W9336" s="287"/>
    </row>
    <row r="9337" spans="23:23" x14ac:dyDescent="0.25">
      <c r="W9337" s="287"/>
    </row>
    <row r="9338" spans="23:23" x14ac:dyDescent="0.25">
      <c r="W9338" s="287"/>
    </row>
    <row r="9339" spans="23:23" x14ac:dyDescent="0.25">
      <c r="W9339" s="287"/>
    </row>
    <row r="9340" spans="23:23" x14ac:dyDescent="0.25">
      <c r="W9340" s="287"/>
    </row>
    <row r="9341" spans="23:23" x14ac:dyDescent="0.25">
      <c r="W9341" s="287"/>
    </row>
    <row r="9342" spans="23:23" x14ac:dyDescent="0.25">
      <c r="W9342" s="287"/>
    </row>
    <row r="9343" spans="23:23" x14ac:dyDescent="0.25">
      <c r="W9343" s="287"/>
    </row>
    <row r="9344" spans="23:23" x14ac:dyDescent="0.25">
      <c r="W9344" s="287"/>
    </row>
    <row r="9345" spans="23:23" x14ac:dyDescent="0.25">
      <c r="W9345" s="287"/>
    </row>
    <row r="9346" spans="23:23" x14ac:dyDescent="0.25">
      <c r="W9346" s="287"/>
    </row>
    <row r="9347" spans="23:23" x14ac:dyDescent="0.25">
      <c r="W9347" s="287"/>
    </row>
    <row r="9348" spans="23:23" x14ac:dyDescent="0.25">
      <c r="W9348" s="287"/>
    </row>
    <row r="9349" spans="23:23" x14ac:dyDescent="0.25">
      <c r="W9349" s="287"/>
    </row>
    <row r="9350" spans="23:23" x14ac:dyDescent="0.25">
      <c r="W9350" s="287"/>
    </row>
    <row r="9351" spans="23:23" x14ac:dyDescent="0.25">
      <c r="W9351" s="287"/>
    </row>
    <row r="9352" spans="23:23" x14ac:dyDescent="0.25">
      <c r="W9352" s="287"/>
    </row>
    <row r="9353" spans="23:23" x14ac:dyDescent="0.25">
      <c r="W9353" s="287"/>
    </row>
    <row r="9354" spans="23:23" x14ac:dyDescent="0.25">
      <c r="W9354" s="287"/>
    </row>
    <row r="9355" spans="23:23" x14ac:dyDescent="0.25">
      <c r="W9355" s="287"/>
    </row>
    <row r="9356" spans="23:23" x14ac:dyDescent="0.25">
      <c r="W9356" s="287"/>
    </row>
    <row r="9357" spans="23:23" x14ac:dyDescent="0.25">
      <c r="W9357" s="287"/>
    </row>
    <row r="9358" spans="23:23" x14ac:dyDescent="0.25">
      <c r="W9358" s="287"/>
    </row>
    <row r="9359" spans="23:23" x14ac:dyDescent="0.25">
      <c r="W9359" s="287"/>
    </row>
    <row r="9360" spans="23:23" x14ac:dyDescent="0.25">
      <c r="W9360" s="287"/>
    </row>
    <row r="9361" spans="23:23" x14ac:dyDescent="0.25">
      <c r="W9361" s="287"/>
    </row>
    <row r="9362" spans="23:23" x14ac:dyDescent="0.25">
      <c r="W9362" s="287"/>
    </row>
    <row r="9363" spans="23:23" x14ac:dyDescent="0.25">
      <c r="W9363" s="287"/>
    </row>
    <row r="9364" spans="23:23" x14ac:dyDescent="0.25">
      <c r="W9364" s="287"/>
    </row>
    <row r="9365" spans="23:23" x14ac:dyDescent="0.25">
      <c r="W9365" s="287"/>
    </row>
    <row r="9366" spans="23:23" x14ac:dyDescent="0.25">
      <c r="W9366" s="287"/>
    </row>
    <row r="9367" spans="23:23" x14ac:dyDescent="0.25">
      <c r="W9367" s="287"/>
    </row>
    <row r="9368" spans="23:23" x14ac:dyDescent="0.25">
      <c r="W9368" s="287"/>
    </row>
    <row r="9369" spans="23:23" x14ac:dyDescent="0.25">
      <c r="W9369" s="287"/>
    </row>
    <row r="9370" spans="23:23" x14ac:dyDescent="0.25">
      <c r="W9370" s="287"/>
    </row>
    <row r="9371" spans="23:23" x14ac:dyDescent="0.25">
      <c r="W9371" s="287"/>
    </row>
    <row r="9372" spans="23:23" x14ac:dyDescent="0.25">
      <c r="W9372" s="287"/>
    </row>
    <row r="9373" spans="23:23" x14ac:dyDescent="0.25">
      <c r="W9373" s="287"/>
    </row>
    <row r="9374" spans="23:23" x14ac:dyDescent="0.25">
      <c r="W9374" s="287"/>
    </row>
    <row r="9375" spans="23:23" x14ac:dyDescent="0.25">
      <c r="W9375" s="287"/>
    </row>
    <row r="9376" spans="23:23" x14ac:dyDescent="0.25">
      <c r="W9376" s="287"/>
    </row>
    <row r="9377" spans="23:23" x14ac:dyDescent="0.25">
      <c r="W9377" s="287"/>
    </row>
    <row r="9378" spans="23:23" x14ac:dyDescent="0.25">
      <c r="W9378" s="287"/>
    </row>
    <row r="9379" spans="23:23" x14ac:dyDescent="0.25">
      <c r="W9379" s="287"/>
    </row>
    <row r="9380" spans="23:23" x14ac:dyDescent="0.25">
      <c r="W9380" s="287"/>
    </row>
    <row r="9381" spans="23:23" x14ac:dyDescent="0.25">
      <c r="W9381" s="287"/>
    </row>
    <row r="9382" spans="23:23" x14ac:dyDescent="0.25">
      <c r="W9382" s="287"/>
    </row>
    <row r="9383" spans="23:23" x14ac:dyDescent="0.25">
      <c r="W9383" s="287"/>
    </row>
    <row r="9384" spans="23:23" x14ac:dyDescent="0.25">
      <c r="W9384" s="287"/>
    </row>
    <row r="9385" spans="23:23" x14ac:dyDescent="0.25">
      <c r="W9385" s="287"/>
    </row>
    <row r="9386" spans="23:23" x14ac:dyDescent="0.25">
      <c r="W9386" s="287"/>
    </row>
    <row r="9387" spans="23:23" x14ac:dyDescent="0.25">
      <c r="W9387" s="287"/>
    </row>
    <row r="9388" spans="23:23" x14ac:dyDescent="0.25">
      <c r="W9388" s="287"/>
    </row>
    <row r="9389" spans="23:23" x14ac:dyDescent="0.25">
      <c r="W9389" s="287"/>
    </row>
    <row r="9390" spans="23:23" x14ac:dyDescent="0.25">
      <c r="W9390" s="287"/>
    </row>
    <row r="9391" spans="23:23" x14ac:dyDescent="0.25">
      <c r="W9391" s="287"/>
    </row>
    <row r="9392" spans="23:23" x14ac:dyDescent="0.25">
      <c r="W9392" s="287"/>
    </row>
    <row r="9393" spans="23:23" x14ac:dyDescent="0.25">
      <c r="W9393" s="287"/>
    </row>
    <row r="9394" spans="23:23" x14ac:dyDescent="0.25">
      <c r="W9394" s="287"/>
    </row>
    <row r="9395" spans="23:23" x14ac:dyDescent="0.25">
      <c r="W9395" s="287"/>
    </row>
    <row r="9396" spans="23:23" x14ac:dyDescent="0.25">
      <c r="W9396" s="287"/>
    </row>
    <row r="9397" spans="23:23" x14ac:dyDescent="0.25">
      <c r="W9397" s="287"/>
    </row>
    <row r="9398" spans="23:23" x14ac:dyDescent="0.25">
      <c r="W9398" s="287"/>
    </row>
    <row r="9399" spans="23:23" x14ac:dyDescent="0.25">
      <c r="W9399" s="287"/>
    </row>
    <row r="9400" spans="23:23" x14ac:dyDescent="0.25">
      <c r="W9400" s="287"/>
    </row>
    <row r="9401" spans="23:23" x14ac:dyDescent="0.25">
      <c r="W9401" s="287"/>
    </row>
    <row r="9402" spans="23:23" x14ac:dyDescent="0.25">
      <c r="W9402" s="287"/>
    </row>
    <row r="9403" spans="23:23" x14ac:dyDescent="0.25">
      <c r="W9403" s="287"/>
    </row>
    <row r="9404" spans="23:23" x14ac:dyDescent="0.25">
      <c r="W9404" s="287"/>
    </row>
    <row r="9405" spans="23:23" x14ac:dyDescent="0.25">
      <c r="W9405" s="287"/>
    </row>
    <row r="9406" spans="23:23" x14ac:dyDescent="0.25">
      <c r="W9406" s="287"/>
    </row>
    <row r="9407" spans="23:23" x14ac:dyDescent="0.25">
      <c r="W9407" s="287"/>
    </row>
    <row r="9408" spans="23:23" x14ac:dyDescent="0.25">
      <c r="W9408" s="287"/>
    </row>
    <row r="9409" spans="23:23" x14ac:dyDescent="0.25">
      <c r="W9409" s="287"/>
    </row>
    <row r="9410" spans="23:23" x14ac:dyDescent="0.25">
      <c r="W9410" s="287"/>
    </row>
    <row r="9411" spans="23:23" x14ac:dyDescent="0.25">
      <c r="W9411" s="287"/>
    </row>
    <row r="9412" spans="23:23" x14ac:dyDescent="0.25">
      <c r="W9412" s="287"/>
    </row>
    <row r="9413" spans="23:23" x14ac:dyDescent="0.25">
      <c r="W9413" s="287"/>
    </row>
    <row r="9414" spans="23:23" x14ac:dyDescent="0.25">
      <c r="W9414" s="287"/>
    </row>
    <row r="9415" spans="23:23" x14ac:dyDescent="0.25">
      <c r="W9415" s="287"/>
    </row>
    <row r="9416" spans="23:23" x14ac:dyDescent="0.25">
      <c r="W9416" s="287"/>
    </row>
    <row r="9417" spans="23:23" x14ac:dyDescent="0.25">
      <c r="W9417" s="287"/>
    </row>
    <row r="9418" spans="23:23" x14ac:dyDescent="0.25">
      <c r="W9418" s="287"/>
    </row>
    <row r="9419" spans="23:23" x14ac:dyDescent="0.25">
      <c r="W9419" s="287"/>
    </row>
    <row r="9420" spans="23:23" x14ac:dyDescent="0.25">
      <c r="W9420" s="287"/>
    </row>
    <row r="9421" spans="23:23" x14ac:dyDescent="0.25">
      <c r="W9421" s="287"/>
    </row>
    <row r="9422" spans="23:23" x14ac:dyDescent="0.25">
      <c r="W9422" s="287"/>
    </row>
    <row r="9423" spans="23:23" x14ac:dyDescent="0.25">
      <c r="W9423" s="287"/>
    </row>
    <row r="9424" spans="23:23" x14ac:dyDescent="0.25">
      <c r="W9424" s="287"/>
    </row>
    <row r="9425" spans="23:23" x14ac:dyDescent="0.25">
      <c r="W9425" s="287"/>
    </row>
    <row r="9426" spans="23:23" x14ac:dyDescent="0.25">
      <c r="W9426" s="287"/>
    </row>
    <row r="9427" spans="23:23" x14ac:dyDescent="0.25">
      <c r="W9427" s="287"/>
    </row>
    <row r="9428" spans="23:23" x14ac:dyDescent="0.25">
      <c r="W9428" s="287"/>
    </row>
    <row r="9429" spans="23:23" x14ac:dyDescent="0.25">
      <c r="W9429" s="287"/>
    </row>
    <row r="9430" spans="23:23" x14ac:dyDescent="0.25">
      <c r="W9430" s="287"/>
    </row>
    <row r="9431" spans="23:23" x14ac:dyDescent="0.25">
      <c r="W9431" s="287"/>
    </row>
    <row r="9432" spans="23:23" x14ac:dyDescent="0.25">
      <c r="W9432" s="287"/>
    </row>
    <row r="9433" spans="23:23" x14ac:dyDescent="0.25">
      <c r="W9433" s="287"/>
    </row>
    <row r="9434" spans="23:23" x14ac:dyDescent="0.25">
      <c r="W9434" s="287"/>
    </row>
    <row r="9435" spans="23:23" x14ac:dyDescent="0.25">
      <c r="W9435" s="287"/>
    </row>
    <row r="9436" spans="23:23" x14ac:dyDescent="0.25">
      <c r="W9436" s="287"/>
    </row>
    <row r="9437" spans="23:23" x14ac:dyDescent="0.25">
      <c r="W9437" s="287"/>
    </row>
    <row r="9438" spans="23:23" x14ac:dyDescent="0.25">
      <c r="W9438" s="287"/>
    </row>
    <row r="9439" spans="23:23" x14ac:dyDescent="0.25">
      <c r="W9439" s="287"/>
    </row>
    <row r="9440" spans="23:23" x14ac:dyDescent="0.25">
      <c r="W9440" s="287"/>
    </row>
    <row r="9441" spans="23:23" x14ac:dyDescent="0.25">
      <c r="W9441" s="287"/>
    </row>
    <row r="9442" spans="23:23" x14ac:dyDescent="0.25">
      <c r="W9442" s="287"/>
    </row>
    <row r="9443" spans="23:23" x14ac:dyDescent="0.25">
      <c r="W9443" s="287"/>
    </row>
    <row r="9444" spans="23:23" x14ac:dyDescent="0.25">
      <c r="W9444" s="287"/>
    </row>
    <row r="9445" spans="23:23" x14ac:dyDescent="0.25">
      <c r="W9445" s="287"/>
    </row>
    <row r="9446" spans="23:23" x14ac:dyDescent="0.25">
      <c r="W9446" s="287"/>
    </row>
    <row r="9447" spans="23:23" x14ac:dyDescent="0.25">
      <c r="W9447" s="287"/>
    </row>
    <row r="9448" spans="23:23" x14ac:dyDescent="0.25">
      <c r="W9448" s="287"/>
    </row>
    <row r="9449" spans="23:23" x14ac:dyDescent="0.25">
      <c r="W9449" s="287"/>
    </row>
    <row r="9450" spans="23:23" x14ac:dyDescent="0.25">
      <c r="W9450" s="287"/>
    </row>
    <row r="9451" spans="23:23" x14ac:dyDescent="0.25">
      <c r="W9451" s="287"/>
    </row>
    <row r="9452" spans="23:23" x14ac:dyDescent="0.25">
      <c r="W9452" s="287"/>
    </row>
    <row r="9453" spans="23:23" x14ac:dyDescent="0.25">
      <c r="W9453" s="287"/>
    </row>
    <row r="9454" spans="23:23" x14ac:dyDescent="0.25">
      <c r="W9454" s="287"/>
    </row>
    <row r="9455" spans="23:23" x14ac:dyDescent="0.25">
      <c r="W9455" s="287"/>
    </row>
    <row r="9456" spans="23:23" x14ac:dyDescent="0.25">
      <c r="W9456" s="287"/>
    </row>
    <row r="9457" spans="23:23" x14ac:dyDescent="0.25">
      <c r="W9457" s="287"/>
    </row>
    <row r="9458" spans="23:23" x14ac:dyDescent="0.25">
      <c r="W9458" s="287"/>
    </row>
    <row r="9459" spans="23:23" x14ac:dyDescent="0.25">
      <c r="W9459" s="287"/>
    </row>
    <row r="9460" spans="23:23" x14ac:dyDescent="0.25">
      <c r="W9460" s="287"/>
    </row>
    <row r="9461" spans="23:23" x14ac:dyDescent="0.25">
      <c r="W9461" s="287"/>
    </row>
    <row r="9462" spans="23:23" x14ac:dyDescent="0.25">
      <c r="W9462" s="287"/>
    </row>
    <row r="9463" spans="23:23" x14ac:dyDescent="0.25">
      <c r="W9463" s="287"/>
    </row>
    <row r="9464" spans="23:23" x14ac:dyDescent="0.25">
      <c r="W9464" s="287"/>
    </row>
    <row r="9465" spans="23:23" x14ac:dyDescent="0.25">
      <c r="W9465" s="287"/>
    </row>
    <row r="9466" spans="23:23" x14ac:dyDescent="0.25">
      <c r="W9466" s="287"/>
    </row>
    <row r="9467" spans="23:23" x14ac:dyDescent="0.25">
      <c r="W9467" s="287"/>
    </row>
    <row r="9468" spans="23:23" x14ac:dyDescent="0.25">
      <c r="W9468" s="287"/>
    </row>
    <row r="9469" spans="23:23" x14ac:dyDescent="0.25">
      <c r="W9469" s="287"/>
    </row>
    <row r="9470" spans="23:23" x14ac:dyDescent="0.25">
      <c r="W9470" s="287"/>
    </row>
    <row r="9471" spans="23:23" x14ac:dyDescent="0.25">
      <c r="W9471" s="287"/>
    </row>
    <row r="9472" spans="23:23" x14ac:dyDescent="0.25">
      <c r="W9472" s="287"/>
    </row>
    <row r="9473" spans="23:23" x14ac:dyDescent="0.25">
      <c r="W9473" s="287"/>
    </row>
    <row r="9474" spans="23:23" x14ac:dyDescent="0.25">
      <c r="W9474" s="287"/>
    </row>
    <row r="9475" spans="23:23" x14ac:dyDescent="0.25">
      <c r="W9475" s="287"/>
    </row>
    <row r="9476" spans="23:23" x14ac:dyDescent="0.25">
      <c r="W9476" s="287"/>
    </row>
    <row r="9477" spans="23:23" x14ac:dyDescent="0.25">
      <c r="W9477" s="287"/>
    </row>
    <row r="9478" spans="23:23" x14ac:dyDescent="0.25">
      <c r="W9478" s="287"/>
    </row>
    <row r="9479" spans="23:23" x14ac:dyDescent="0.25">
      <c r="W9479" s="287"/>
    </row>
    <row r="9480" spans="23:23" x14ac:dyDescent="0.25">
      <c r="W9480" s="287"/>
    </row>
    <row r="9481" spans="23:23" x14ac:dyDescent="0.25">
      <c r="W9481" s="287"/>
    </row>
    <row r="9482" spans="23:23" x14ac:dyDescent="0.25">
      <c r="W9482" s="287"/>
    </row>
    <row r="9483" spans="23:23" x14ac:dyDescent="0.25">
      <c r="W9483" s="287"/>
    </row>
    <row r="9484" spans="23:23" x14ac:dyDescent="0.25">
      <c r="W9484" s="287"/>
    </row>
    <row r="9485" spans="23:23" x14ac:dyDescent="0.25">
      <c r="W9485" s="287"/>
    </row>
    <row r="9486" spans="23:23" x14ac:dyDescent="0.25">
      <c r="W9486" s="287"/>
    </row>
    <row r="9487" spans="23:23" x14ac:dyDescent="0.25">
      <c r="W9487" s="287"/>
    </row>
    <row r="9488" spans="23:23" x14ac:dyDescent="0.25">
      <c r="W9488" s="287"/>
    </row>
    <row r="9489" spans="23:23" x14ac:dyDescent="0.25">
      <c r="W9489" s="287"/>
    </row>
    <row r="9490" spans="23:23" x14ac:dyDescent="0.25">
      <c r="W9490" s="287"/>
    </row>
    <row r="9491" spans="23:23" x14ac:dyDescent="0.25">
      <c r="W9491" s="287"/>
    </row>
    <row r="9492" spans="23:23" x14ac:dyDescent="0.25">
      <c r="W9492" s="287"/>
    </row>
    <row r="9493" spans="23:23" x14ac:dyDescent="0.25">
      <c r="W9493" s="287"/>
    </row>
    <row r="9494" spans="23:23" x14ac:dyDescent="0.25">
      <c r="W9494" s="287"/>
    </row>
    <row r="9495" spans="23:23" x14ac:dyDescent="0.25">
      <c r="W9495" s="287"/>
    </row>
    <row r="9496" spans="23:23" x14ac:dyDescent="0.25">
      <c r="W9496" s="287"/>
    </row>
    <row r="9497" spans="23:23" x14ac:dyDescent="0.25">
      <c r="W9497" s="287"/>
    </row>
    <row r="9498" spans="23:23" x14ac:dyDescent="0.25">
      <c r="W9498" s="287"/>
    </row>
    <row r="9499" spans="23:23" x14ac:dyDescent="0.25">
      <c r="W9499" s="287"/>
    </row>
    <row r="9500" spans="23:23" x14ac:dyDescent="0.25">
      <c r="W9500" s="287"/>
    </row>
    <row r="9501" spans="23:23" x14ac:dyDescent="0.25">
      <c r="W9501" s="287"/>
    </row>
    <row r="9502" spans="23:23" x14ac:dyDescent="0.25">
      <c r="W9502" s="287"/>
    </row>
    <row r="9503" spans="23:23" x14ac:dyDescent="0.25">
      <c r="W9503" s="287"/>
    </row>
    <row r="9504" spans="23:23" x14ac:dyDescent="0.25">
      <c r="W9504" s="287"/>
    </row>
    <row r="9505" spans="23:23" x14ac:dyDescent="0.25">
      <c r="W9505" s="287"/>
    </row>
    <row r="9506" spans="23:23" x14ac:dyDescent="0.25">
      <c r="W9506" s="287"/>
    </row>
    <row r="9507" spans="23:23" x14ac:dyDescent="0.25">
      <c r="W9507" s="287"/>
    </row>
    <row r="9508" spans="23:23" x14ac:dyDescent="0.25">
      <c r="W9508" s="287"/>
    </row>
    <row r="9509" spans="23:23" x14ac:dyDescent="0.25">
      <c r="W9509" s="287"/>
    </row>
    <row r="9510" spans="23:23" x14ac:dyDescent="0.25">
      <c r="W9510" s="287"/>
    </row>
    <row r="9511" spans="23:23" x14ac:dyDescent="0.25">
      <c r="W9511" s="287"/>
    </row>
    <row r="9512" spans="23:23" x14ac:dyDescent="0.25">
      <c r="W9512" s="287"/>
    </row>
    <row r="9513" spans="23:23" x14ac:dyDescent="0.25">
      <c r="W9513" s="287"/>
    </row>
    <row r="9514" spans="23:23" x14ac:dyDescent="0.25">
      <c r="W9514" s="287"/>
    </row>
    <row r="9515" spans="23:23" x14ac:dyDescent="0.25">
      <c r="W9515" s="287"/>
    </row>
    <row r="9516" spans="23:23" x14ac:dyDescent="0.25">
      <c r="W9516" s="287"/>
    </row>
    <row r="9517" spans="23:23" x14ac:dyDescent="0.25">
      <c r="W9517" s="287"/>
    </row>
    <row r="9518" spans="23:23" x14ac:dyDescent="0.25">
      <c r="W9518" s="287"/>
    </row>
    <row r="9519" spans="23:23" x14ac:dyDescent="0.25">
      <c r="W9519" s="287"/>
    </row>
    <row r="9520" spans="23:23" x14ac:dyDescent="0.25">
      <c r="W9520" s="287"/>
    </row>
    <row r="9521" spans="23:23" x14ac:dyDescent="0.25">
      <c r="W9521" s="287"/>
    </row>
    <row r="9522" spans="23:23" x14ac:dyDescent="0.25">
      <c r="W9522" s="287"/>
    </row>
    <row r="9523" spans="23:23" x14ac:dyDescent="0.25">
      <c r="W9523" s="287"/>
    </row>
    <row r="9524" spans="23:23" x14ac:dyDescent="0.25">
      <c r="W9524" s="287"/>
    </row>
    <row r="9525" spans="23:23" x14ac:dyDescent="0.25">
      <c r="W9525" s="287"/>
    </row>
    <row r="9526" spans="23:23" x14ac:dyDescent="0.25">
      <c r="W9526" s="287"/>
    </row>
    <row r="9527" spans="23:23" x14ac:dyDescent="0.25">
      <c r="W9527" s="287"/>
    </row>
    <row r="9528" spans="23:23" x14ac:dyDescent="0.25">
      <c r="W9528" s="287"/>
    </row>
    <row r="9529" spans="23:23" x14ac:dyDescent="0.25">
      <c r="W9529" s="287"/>
    </row>
    <row r="9530" spans="23:23" x14ac:dyDescent="0.25">
      <c r="W9530" s="287"/>
    </row>
    <row r="9531" spans="23:23" x14ac:dyDescent="0.25">
      <c r="W9531" s="287"/>
    </row>
    <row r="9532" spans="23:23" x14ac:dyDescent="0.25">
      <c r="W9532" s="287"/>
    </row>
    <row r="9533" spans="23:23" x14ac:dyDescent="0.25">
      <c r="W9533" s="287"/>
    </row>
    <row r="9534" spans="23:23" x14ac:dyDescent="0.25">
      <c r="W9534" s="287"/>
    </row>
    <row r="9535" spans="23:23" x14ac:dyDescent="0.25">
      <c r="W9535" s="287"/>
    </row>
    <row r="9536" spans="23:23" x14ac:dyDescent="0.25">
      <c r="W9536" s="287"/>
    </row>
    <row r="9537" spans="23:23" x14ac:dyDescent="0.25">
      <c r="W9537" s="287"/>
    </row>
    <row r="9538" spans="23:23" x14ac:dyDescent="0.25">
      <c r="W9538" s="287"/>
    </row>
    <row r="9539" spans="23:23" x14ac:dyDescent="0.25">
      <c r="W9539" s="287"/>
    </row>
    <row r="9540" spans="23:23" x14ac:dyDescent="0.25">
      <c r="W9540" s="287"/>
    </row>
    <row r="9541" spans="23:23" x14ac:dyDescent="0.25">
      <c r="W9541" s="287"/>
    </row>
    <row r="9542" spans="23:23" x14ac:dyDescent="0.25">
      <c r="W9542" s="287"/>
    </row>
    <row r="9543" spans="23:23" x14ac:dyDescent="0.25">
      <c r="W9543" s="287"/>
    </row>
    <row r="9544" spans="23:23" x14ac:dyDescent="0.25">
      <c r="W9544" s="287"/>
    </row>
    <row r="9545" spans="23:23" x14ac:dyDescent="0.25">
      <c r="W9545" s="287"/>
    </row>
    <row r="9546" spans="23:23" x14ac:dyDescent="0.25">
      <c r="W9546" s="287"/>
    </row>
    <row r="9547" spans="23:23" x14ac:dyDescent="0.25">
      <c r="W9547" s="287"/>
    </row>
    <row r="9548" spans="23:23" x14ac:dyDescent="0.25">
      <c r="W9548" s="287"/>
    </row>
    <row r="9549" spans="23:23" x14ac:dyDescent="0.25">
      <c r="W9549" s="287"/>
    </row>
    <row r="9550" spans="23:23" x14ac:dyDescent="0.25">
      <c r="W9550" s="287"/>
    </row>
    <row r="9551" spans="23:23" x14ac:dyDescent="0.25">
      <c r="W9551" s="287"/>
    </row>
    <row r="9552" spans="23:23" x14ac:dyDescent="0.25">
      <c r="W9552" s="287"/>
    </row>
    <row r="9553" spans="23:23" x14ac:dyDescent="0.25">
      <c r="W9553" s="287"/>
    </row>
    <row r="9554" spans="23:23" x14ac:dyDescent="0.25">
      <c r="W9554" s="287"/>
    </row>
    <row r="9555" spans="23:23" x14ac:dyDescent="0.25">
      <c r="W9555" s="287"/>
    </row>
    <row r="9556" spans="23:23" x14ac:dyDescent="0.25">
      <c r="W9556" s="287"/>
    </row>
    <row r="9557" spans="23:23" x14ac:dyDescent="0.25">
      <c r="W9557" s="287"/>
    </row>
    <row r="9558" spans="23:23" x14ac:dyDescent="0.25">
      <c r="W9558" s="287"/>
    </row>
    <row r="9559" spans="23:23" x14ac:dyDescent="0.25">
      <c r="W9559" s="287"/>
    </row>
    <row r="9560" spans="23:23" x14ac:dyDescent="0.25">
      <c r="W9560" s="287"/>
    </row>
    <row r="9561" spans="23:23" x14ac:dyDescent="0.25">
      <c r="W9561" s="287"/>
    </row>
    <row r="9562" spans="23:23" x14ac:dyDescent="0.25">
      <c r="W9562" s="287"/>
    </row>
    <row r="9563" spans="23:23" x14ac:dyDescent="0.25">
      <c r="W9563" s="287"/>
    </row>
    <row r="9564" spans="23:23" x14ac:dyDescent="0.25">
      <c r="W9564" s="287"/>
    </row>
    <row r="9565" spans="23:23" x14ac:dyDescent="0.25">
      <c r="W9565" s="287"/>
    </row>
    <row r="9566" spans="23:23" x14ac:dyDescent="0.25">
      <c r="W9566" s="287"/>
    </row>
    <row r="9567" spans="23:23" x14ac:dyDescent="0.25">
      <c r="W9567" s="287"/>
    </row>
    <row r="9568" spans="23:23" x14ac:dyDescent="0.25">
      <c r="W9568" s="287"/>
    </row>
    <row r="9569" spans="23:23" x14ac:dyDescent="0.25">
      <c r="W9569" s="287"/>
    </row>
    <row r="9570" spans="23:23" x14ac:dyDescent="0.25">
      <c r="W9570" s="287"/>
    </row>
    <row r="9571" spans="23:23" x14ac:dyDescent="0.25">
      <c r="W9571" s="287"/>
    </row>
    <row r="9572" spans="23:23" x14ac:dyDescent="0.25">
      <c r="W9572" s="287"/>
    </row>
    <row r="9573" spans="23:23" x14ac:dyDescent="0.25">
      <c r="W9573" s="287"/>
    </row>
    <row r="9574" spans="23:23" x14ac:dyDescent="0.25">
      <c r="W9574" s="287"/>
    </row>
    <row r="9575" spans="23:23" x14ac:dyDescent="0.25">
      <c r="W9575" s="287"/>
    </row>
    <row r="9576" spans="23:23" x14ac:dyDescent="0.25">
      <c r="W9576" s="287"/>
    </row>
    <row r="9577" spans="23:23" x14ac:dyDescent="0.25">
      <c r="W9577" s="287"/>
    </row>
    <row r="9578" spans="23:23" x14ac:dyDescent="0.25">
      <c r="W9578" s="287"/>
    </row>
    <row r="9579" spans="23:23" x14ac:dyDescent="0.25">
      <c r="W9579" s="287"/>
    </row>
    <row r="9580" spans="23:23" x14ac:dyDescent="0.25">
      <c r="W9580" s="287"/>
    </row>
    <row r="9581" spans="23:23" x14ac:dyDescent="0.25">
      <c r="W9581" s="287"/>
    </row>
    <row r="9582" spans="23:23" x14ac:dyDescent="0.25">
      <c r="W9582" s="287"/>
    </row>
    <row r="9583" spans="23:23" x14ac:dyDescent="0.25">
      <c r="W9583" s="287"/>
    </row>
    <row r="9584" spans="23:23" x14ac:dyDescent="0.25">
      <c r="W9584" s="287"/>
    </row>
    <row r="9585" spans="23:23" x14ac:dyDescent="0.25">
      <c r="W9585" s="287"/>
    </row>
    <row r="9586" spans="23:23" x14ac:dyDescent="0.25">
      <c r="W9586" s="287"/>
    </row>
    <row r="9587" spans="23:23" x14ac:dyDescent="0.25">
      <c r="W9587" s="287"/>
    </row>
    <row r="9588" spans="23:23" x14ac:dyDescent="0.25">
      <c r="W9588" s="287"/>
    </row>
    <row r="9589" spans="23:23" x14ac:dyDescent="0.25">
      <c r="W9589" s="287"/>
    </row>
    <row r="9590" spans="23:23" x14ac:dyDescent="0.25">
      <c r="W9590" s="287"/>
    </row>
    <row r="9591" spans="23:23" x14ac:dyDescent="0.25">
      <c r="W9591" s="287"/>
    </row>
    <row r="9592" spans="23:23" x14ac:dyDescent="0.25">
      <c r="W9592" s="287"/>
    </row>
    <row r="9593" spans="23:23" x14ac:dyDescent="0.25">
      <c r="W9593" s="287"/>
    </row>
    <row r="9594" spans="23:23" x14ac:dyDescent="0.25">
      <c r="W9594" s="287"/>
    </row>
    <row r="9595" spans="23:23" x14ac:dyDescent="0.25">
      <c r="W9595" s="287"/>
    </row>
    <row r="9596" spans="23:23" x14ac:dyDescent="0.25">
      <c r="W9596" s="287"/>
    </row>
    <row r="9597" spans="23:23" x14ac:dyDescent="0.25">
      <c r="W9597" s="287"/>
    </row>
    <row r="9598" spans="23:23" x14ac:dyDescent="0.25">
      <c r="W9598" s="287"/>
    </row>
    <row r="9599" spans="23:23" x14ac:dyDescent="0.25">
      <c r="W9599" s="287"/>
    </row>
    <row r="9600" spans="23:23" x14ac:dyDescent="0.25">
      <c r="W9600" s="287"/>
    </row>
    <row r="9601" spans="23:23" x14ac:dyDescent="0.25">
      <c r="W9601" s="287"/>
    </row>
    <row r="9602" spans="23:23" x14ac:dyDescent="0.25">
      <c r="W9602" s="287"/>
    </row>
    <row r="9603" spans="23:23" x14ac:dyDescent="0.25">
      <c r="W9603" s="287"/>
    </row>
    <row r="9604" spans="23:23" x14ac:dyDescent="0.25">
      <c r="W9604" s="287"/>
    </row>
    <row r="9605" spans="23:23" x14ac:dyDescent="0.25">
      <c r="W9605" s="287"/>
    </row>
    <row r="9606" spans="23:23" x14ac:dyDescent="0.25">
      <c r="W9606" s="287"/>
    </row>
    <row r="9607" spans="23:23" x14ac:dyDescent="0.25">
      <c r="W9607" s="287"/>
    </row>
    <row r="9608" spans="23:23" x14ac:dyDescent="0.25">
      <c r="W9608" s="287"/>
    </row>
    <row r="9609" spans="23:23" x14ac:dyDescent="0.25">
      <c r="W9609" s="287"/>
    </row>
    <row r="9610" spans="23:23" x14ac:dyDescent="0.25">
      <c r="W9610" s="287"/>
    </row>
    <row r="9611" spans="23:23" x14ac:dyDescent="0.25">
      <c r="W9611" s="287"/>
    </row>
    <row r="9612" spans="23:23" x14ac:dyDescent="0.25">
      <c r="W9612" s="287"/>
    </row>
    <row r="9613" spans="23:23" x14ac:dyDescent="0.25">
      <c r="W9613" s="287"/>
    </row>
    <row r="9614" spans="23:23" x14ac:dyDescent="0.25">
      <c r="W9614" s="287"/>
    </row>
    <row r="9615" spans="23:23" x14ac:dyDescent="0.25">
      <c r="W9615" s="287"/>
    </row>
    <row r="9616" spans="23:23" x14ac:dyDescent="0.25">
      <c r="W9616" s="287"/>
    </row>
    <row r="9617" spans="23:23" x14ac:dyDescent="0.25">
      <c r="W9617" s="287"/>
    </row>
    <row r="9618" spans="23:23" x14ac:dyDescent="0.25">
      <c r="W9618" s="287"/>
    </row>
    <row r="9619" spans="23:23" x14ac:dyDescent="0.25">
      <c r="W9619" s="287"/>
    </row>
    <row r="9620" spans="23:23" x14ac:dyDescent="0.25">
      <c r="W9620" s="287"/>
    </row>
    <row r="9621" spans="23:23" x14ac:dyDescent="0.25">
      <c r="W9621" s="287"/>
    </row>
    <row r="9622" spans="23:23" x14ac:dyDescent="0.25">
      <c r="W9622" s="287"/>
    </row>
    <row r="9623" spans="23:23" x14ac:dyDescent="0.25">
      <c r="W9623" s="287"/>
    </row>
    <row r="9624" spans="23:23" x14ac:dyDescent="0.25">
      <c r="W9624" s="287"/>
    </row>
    <row r="9625" spans="23:23" x14ac:dyDescent="0.25">
      <c r="W9625" s="287"/>
    </row>
    <row r="9626" spans="23:23" x14ac:dyDescent="0.25">
      <c r="W9626" s="287"/>
    </row>
    <row r="9627" spans="23:23" x14ac:dyDescent="0.25">
      <c r="W9627" s="287"/>
    </row>
    <row r="9628" spans="23:23" x14ac:dyDescent="0.25">
      <c r="W9628" s="287"/>
    </row>
    <row r="9629" spans="23:23" x14ac:dyDescent="0.25">
      <c r="W9629" s="287"/>
    </row>
    <row r="9630" spans="23:23" x14ac:dyDescent="0.25">
      <c r="W9630" s="287"/>
    </row>
    <row r="9631" spans="23:23" x14ac:dyDescent="0.25">
      <c r="W9631" s="287"/>
    </row>
    <row r="9632" spans="23:23" x14ac:dyDescent="0.25">
      <c r="W9632" s="287"/>
    </row>
    <row r="9633" spans="23:23" x14ac:dyDescent="0.25">
      <c r="W9633" s="287"/>
    </row>
    <row r="9634" spans="23:23" x14ac:dyDescent="0.25">
      <c r="W9634" s="287"/>
    </row>
    <row r="9635" spans="23:23" x14ac:dyDescent="0.25">
      <c r="W9635" s="287"/>
    </row>
    <row r="9636" spans="23:23" x14ac:dyDescent="0.25">
      <c r="W9636" s="287"/>
    </row>
    <row r="9637" spans="23:23" x14ac:dyDescent="0.25">
      <c r="W9637" s="287"/>
    </row>
    <row r="9638" spans="23:23" x14ac:dyDescent="0.25">
      <c r="W9638" s="287"/>
    </row>
    <row r="9639" spans="23:23" x14ac:dyDescent="0.25">
      <c r="W9639" s="287"/>
    </row>
    <row r="9640" spans="23:23" x14ac:dyDescent="0.25">
      <c r="W9640" s="287"/>
    </row>
    <row r="9641" spans="23:23" x14ac:dyDescent="0.25">
      <c r="W9641" s="287"/>
    </row>
    <row r="9642" spans="23:23" x14ac:dyDescent="0.25">
      <c r="W9642" s="287"/>
    </row>
    <row r="9643" spans="23:23" x14ac:dyDescent="0.25">
      <c r="W9643" s="287"/>
    </row>
    <row r="9644" spans="23:23" x14ac:dyDescent="0.25">
      <c r="W9644" s="287"/>
    </row>
    <row r="9645" spans="23:23" x14ac:dyDescent="0.25">
      <c r="W9645" s="287"/>
    </row>
    <row r="9646" spans="23:23" x14ac:dyDescent="0.25">
      <c r="W9646" s="287"/>
    </row>
    <row r="9647" spans="23:23" x14ac:dyDescent="0.25">
      <c r="W9647" s="287"/>
    </row>
    <row r="9648" spans="23:23" x14ac:dyDescent="0.25">
      <c r="W9648" s="287"/>
    </row>
    <row r="9649" spans="23:23" x14ac:dyDescent="0.25">
      <c r="W9649" s="287"/>
    </row>
    <row r="9650" spans="23:23" x14ac:dyDescent="0.25">
      <c r="W9650" s="287"/>
    </row>
    <row r="9651" spans="23:23" x14ac:dyDescent="0.25">
      <c r="W9651" s="287"/>
    </row>
    <row r="9652" spans="23:23" x14ac:dyDescent="0.25">
      <c r="W9652" s="287"/>
    </row>
    <row r="9653" spans="23:23" x14ac:dyDescent="0.25">
      <c r="W9653" s="287"/>
    </row>
    <row r="9654" spans="23:23" x14ac:dyDescent="0.25">
      <c r="W9654" s="287"/>
    </row>
    <row r="9655" spans="23:23" x14ac:dyDescent="0.25">
      <c r="W9655" s="287"/>
    </row>
    <row r="9656" spans="23:23" x14ac:dyDescent="0.25">
      <c r="W9656" s="287"/>
    </row>
    <row r="9657" spans="23:23" x14ac:dyDescent="0.25">
      <c r="W9657" s="287"/>
    </row>
    <row r="9658" spans="23:23" x14ac:dyDescent="0.25">
      <c r="W9658" s="287"/>
    </row>
    <row r="9659" spans="23:23" x14ac:dyDescent="0.25">
      <c r="W9659" s="287"/>
    </row>
    <row r="9660" spans="23:23" x14ac:dyDescent="0.25">
      <c r="W9660" s="287"/>
    </row>
    <row r="9661" spans="23:23" x14ac:dyDescent="0.25">
      <c r="W9661" s="287"/>
    </row>
    <row r="9662" spans="23:23" x14ac:dyDescent="0.25">
      <c r="W9662" s="287"/>
    </row>
    <row r="9663" spans="23:23" x14ac:dyDescent="0.25">
      <c r="W9663" s="287"/>
    </row>
    <row r="9664" spans="23:23" x14ac:dyDescent="0.25">
      <c r="W9664" s="287"/>
    </row>
    <row r="9665" spans="23:23" x14ac:dyDescent="0.25">
      <c r="W9665" s="287"/>
    </row>
    <row r="9666" spans="23:23" x14ac:dyDescent="0.25">
      <c r="W9666" s="287"/>
    </row>
    <row r="9667" spans="23:23" x14ac:dyDescent="0.25">
      <c r="W9667" s="287"/>
    </row>
    <row r="9668" spans="23:23" x14ac:dyDescent="0.25">
      <c r="W9668" s="287"/>
    </row>
    <row r="9669" spans="23:23" x14ac:dyDescent="0.25">
      <c r="W9669" s="287"/>
    </row>
    <row r="9670" spans="23:23" x14ac:dyDescent="0.25">
      <c r="W9670" s="287"/>
    </row>
    <row r="9671" spans="23:23" x14ac:dyDescent="0.25">
      <c r="W9671" s="287"/>
    </row>
    <row r="9672" spans="23:23" x14ac:dyDescent="0.25">
      <c r="W9672" s="287"/>
    </row>
    <row r="9673" spans="23:23" x14ac:dyDescent="0.25">
      <c r="W9673" s="287"/>
    </row>
    <row r="9674" spans="23:23" x14ac:dyDescent="0.25">
      <c r="W9674" s="287"/>
    </row>
    <row r="9675" spans="23:23" x14ac:dyDescent="0.25">
      <c r="W9675" s="287"/>
    </row>
    <row r="9676" spans="23:23" x14ac:dyDescent="0.25">
      <c r="W9676" s="287"/>
    </row>
    <row r="9677" spans="23:23" x14ac:dyDescent="0.25">
      <c r="W9677" s="287"/>
    </row>
    <row r="9678" spans="23:23" x14ac:dyDescent="0.25">
      <c r="W9678" s="287"/>
    </row>
    <row r="9679" spans="23:23" x14ac:dyDescent="0.25">
      <c r="W9679" s="287"/>
    </row>
    <row r="9680" spans="23:23" x14ac:dyDescent="0.25">
      <c r="W9680" s="287"/>
    </row>
    <row r="9681" spans="23:23" x14ac:dyDescent="0.25">
      <c r="W9681" s="287"/>
    </row>
    <row r="9682" spans="23:23" x14ac:dyDescent="0.25">
      <c r="W9682" s="287"/>
    </row>
    <row r="9683" spans="23:23" x14ac:dyDescent="0.25">
      <c r="W9683" s="287"/>
    </row>
    <row r="9684" spans="23:23" x14ac:dyDescent="0.25">
      <c r="W9684" s="287"/>
    </row>
    <row r="9685" spans="23:23" x14ac:dyDescent="0.25">
      <c r="W9685" s="287"/>
    </row>
    <row r="9686" spans="23:23" x14ac:dyDescent="0.25">
      <c r="W9686" s="287"/>
    </row>
    <row r="9687" spans="23:23" x14ac:dyDescent="0.25">
      <c r="W9687" s="287"/>
    </row>
    <row r="9688" spans="23:23" x14ac:dyDescent="0.25">
      <c r="W9688" s="287"/>
    </row>
    <row r="9689" spans="23:23" x14ac:dyDescent="0.25">
      <c r="W9689" s="287"/>
    </row>
    <row r="9690" spans="23:23" x14ac:dyDescent="0.25">
      <c r="W9690" s="287"/>
    </row>
    <row r="9691" spans="23:23" x14ac:dyDescent="0.25">
      <c r="W9691" s="287"/>
    </row>
    <row r="9692" spans="23:23" x14ac:dyDescent="0.25">
      <c r="W9692" s="287"/>
    </row>
    <row r="9693" spans="23:23" x14ac:dyDescent="0.25">
      <c r="W9693" s="287"/>
    </row>
    <row r="9694" spans="23:23" x14ac:dyDescent="0.25">
      <c r="W9694" s="287"/>
    </row>
    <row r="9695" spans="23:23" x14ac:dyDescent="0.25">
      <c r="W9695" s="287"/>
    </row>
    <row r="9696" spans="23:23" x14ac:dyDescent="0.25">
      <c r="W9696" s="287"/>
    </row>
    <row r="9697" spans="23:23" x14ac:dyDescent="0.25">
      <c r="W9697" s="287"/>
    </row>
    <row r="9698" spans="23:23" x14ac:dyDescent="0.25">
      <c r="W9698" s="287"/>
    </row>
    <row r="9699" spans="23:23" x14ac:dyDescent="0.25">
      <c r="W9699" s="287"/>
    </row>
    <row r="9700" spans="23:23" x14ac:dyDescent="0.25">
      <c r="W9700" s="287"/>
    </row>
    <row r="9701" spans="23:23" x14ac:dyDescent="0.25">
      <c r="W9701" s="287"/>
    </row>
    <row r="9702" spans="23:23" x14ac:dyDescent="0.25">
      <c r="W9702" s="287"/>
    </row>
    <row r="9703" spans="23:23" x14ac:dyDescent="0.25">
      <c r="W9703" s="287"/>
    </row>
    <row r="9704" spans="23:23" x14ac:dyDescent="0.25">
      <c r="W9704" s="287"/>
    </row>
    <row r="9705" spans="23:23" x14ac:dyDescent="0.25">
      <c r="W9705" s="287"/>
    </row>
    <row r="9706" spans="23:23" x14ac:dyDescent="0.25">
      <c r="W9706" s="287"/>
    </row>
    <row r="9707" spans="23:23" x14ac:dyDescent="0.25">
      <c r="W9707" s="287"/>
    </row>
    <row r="9708" spans="23:23" x14ac:dyDescent="0.25">
      <c r="W9708" s="287"/>
    </row>
    <row r="9709" spans="23:23" x14ac:dyDescent="0.25">
      <c r="W9709" s="287"/>
    </row>
    <row r="9710" spans="23:23" x14ac:dyDescent="0.25">
      <c r="W9710" s="287"/>
    </row>
    <row r="9711" spans="23:23" x14ac:dyDescent="0.25">
      <c r="W9711" s="287"/>
    </row>
    <row r="9712" spans="23:23" x14ac:dyDescent="0.25">
      <c r="W9712" s="287"/>
    </row>
    <row r="9713" spans="23:23" x14ac:dyDescent="0.25">
      <c r="W9713" s="287"/>
    </row>
    <row r="9714" spans="23:23" x14ac:dyDescent="0.25">
      <c r="W9714" s="287"/>
    </row>
    <row r="9715" spans="23:23" x14ac:dyDescent="0.25">
      <c r="W9715" s="287"/>
    </row>
    <row r="9716" spans="23:23" x14ac:dyDescent="0.25">
      <c r="W9716" s="287"/>
    </row>
    <row r="9717" spans="23:23" x14ac:dyDescent="0.25">
      <c r="W9717" s="287"/>
    </row>
    <row r="9718" spans="23:23" x14ac:dyDescent="0.25">
      <c r="W9718" s="287"/>
    </row>
    <row r="9719" spans="23:23" x14ac:dyDescent="0.25">
      <c r="W9719" s="287"/>
    </row>
    <row r="9720" spans="23:23" x14ac:dyDescent="0.25">
      <c r="W9720" s="287"/>
    </row>
    <row r="9721" spans="23:23" x14ac:dyDescent="0.25">
      <c r="W9721" s="287"/>
    </row>
    <row r="9722" spans="23:23" x14ac:dyDescent="0.25">
      <c r="W9722" s="287"/>
    </row>
    <row r="9723" spans="23:23" x14ac:dyDescent="0.25">
      <c r="W9723" s="287"/>
    </row>
    <row r="9724" spans="23:23" x14ac:dyDescent="0.25">
      <c r="W9724" s="287"/>
    </row>
    <row r="9725" spans="23:23" x14ac:dyDescent="0.25">
      <c r="W9725" s="287"/>
    </row>
    <row r="9726" spans="23:23" x14ac:dyDescent="0.25">
      <c r="W9726" s="287"/>
    </row>
    <row r="9727" spans="23:23" x14ac:dyDescent="0.25">
      <c r="W9727" s="287"/>
    </row>
    <row r="9728" spans="23:23" x14ac:dyDescent="0.25">
      <c r="W9728" s="287"/>
    </row>
    <row r="9729" spans="23:23" x14ac:dyDescent="0.25">
      <c r="W9729" s="287"/>
    </row>
    <row r="9730" spans="23:23" x14ac:dyDescent="0.25">
      <c r="W9730" s="287"/>
    </row>
    <row r="9731" spans="23:23" x14ac:dyDescent="0.25">
      <c r="W9731" s="287"/>
    </row>
    <row r="9732" spans="23:23" x14ac:dyDescent="0.25">
      <c r="W9732" s="287"/>
    </row>
    <row r="9733" spans="23:23" x14ac:dyDescent="0.25">
      <c r="W9733" s="287"/>
    </row>
    <row r="9734" spans="23:23" x14ac:dyDescent="0.25">
      <c r="W9734" s="287"/>
    </row>
    <row r="9735" spans="23:23" x14ac:dyDescent="0.25">
      <c r="W9735" s="287"/>
    </row>
    <row r="9736" spans="23:23" x14ac:dyDescent="0.25">
      <c r="W9736" s="287"/>
    </row>
    <row r="9737" spans="23:23" x14ac:dyDescent="0.25">
      <c r="W9737" s="287"/>
    </row>
    <row r="9738" spans="23:23" x14ac:dyDescent="0.25">
      <c r="W9738" s="287"/>
    </row>
    <row r="9739" spans="23:23" x14ac:dyDescent="0.25">
      <c r="W9739" s="287"/>
    </row>
    <row r="9740" spans="23:23" x14ac:dyDescent="0.25">
      <c r="W9740" s="287"/>
    </row>
    <row r="9741" spans="23:23" x14ac:dyDescent="0.25">
      <c r="W9741" s="287"/>
    </row>
    <row r="9742" spans="23:23" x14ac:dyDescent="0.25">
      <c r="W9742" s="287"/>
    </row>
    <row r="9743" spans="23:23" x14ac:dyDescent="0.25">
      <c r="W9743" s="287"/>
    </row>
    <row r="9744" spans="23:23" x14ac:dyDescent="0.25">
      <c r="W9744" s="287"/>
    </row>
    <row r="9745" spans="23:23" x14ac:dyDescent="0.25">
      <c r="W9745" s="287"/>
    </row>
    <row r="9746" spans="23:23" x14ac:dyDescent="0.25">
      <c r="W9746" s="287"/>
    </row>
    <row r="9747" spans="23:23" x14ac:dyDescent="0.25">
      <c r="W9747" s="287"/>
    </row>
    <row r="9748" spans="23:23" x14ac:dyDescent="0.25">
      <c r="W9748" s="287"/>
    </row>
    <row r="9749" spans="23:23" x14ac:dyDescent="0.25">
      <c r="W9749" s="287"/>
    </row>
    <row r="9750" spans="23:23" x14ac:dyDescent="0.25">
      <c r="W9750" s="287"/>
    </row>
    <row r="9751" spans="23:23" x14ac:dyDescent="0.25">
      <c r="W9751" s="287"/>
    </row>
    <row r="9752" spans="23:23" x14ac:dyDescent="0.25">
      <c r="W9752" s="287"/>
    </row>
    <row r="9753" spans="23:23" x14ac:dyDescent="0.25">
      <c r="W9753" s="287"/>
    </row>
    <row r="9754" spans="23:23" x14ac:dyDescent="0.25">
      <c r="W9754" s="287"/>
    </row>
    <row r="9755" spans="23:23" x14ac:dyDescent="0.25">
      <c r="W9755" s="287"/>
    </row>
    <row r="9756" spans="23:23" x14ac:dyDescent="0.25">
      <c r="W9756" s="287"/>
    </row>
    <row r="9757" spans="23:23" x14ac:dyDescent="0.25">
      <c r="W9757" s="287"/>
    </row>
    <row r="9758" spans="23:23" x14ac:dyDescent="0.25">
      <c r="W9758" s="287"/>
    </row>
    <row r="9759" spans="23:23" x14ac:dyDescent="0.25">
      <c r="W9759" s="287"/>
    </row>
    <row r="9760" spans="23:23" x14ac:dyDescent="0.25">
      <c r="W9760" s="287"/>
    </row>
    <row r="9761" spans="23:23" x14ac:dyDescent="0.25">
      <c r="W9761" s="287"/>
    </row>
    <row r="9762" spans="23:23" x14ac:dyDescent="0.25">
      <c r="W9762" s="287"/>
    </row>
    <row r="9763" spans="23:23" x14ac:dyDescent="0.25">
      <c r="W9763" s="287"/>
    </row>
    <row r="9764" spans="23:23" x14ac:dyDescent="0.25">
      <c r="W9764" s="287"/>
    </row>
    <row r="9765" spans="23:23" x14ac:dyDescent="0.25">
      <c r="W9765" s="287"/>
    </row>
    <row r="9766" spans="23:23" x14ac:dyDescent="0.25">
      <c r="W9766" s="287"/>
    </row>
    <row r="9767" spans="23:23" x14ac:dyDescent="0.25">
      <c r="W9767" s="287"/>
    </row>
    <row r="9768" spans="23:23" x14ac:dyDescent="0.25">
      <c r="W9768" s="287"/>
    </row>
    <row r="9769" spans="23:23" x14ac:dyDescent="0.25">
      <c r="W9769" s="287"/>
    </row>
    <row r="9770" spans="23:23" x14ac:dyDescent="0.25">
      <c r="W9770" s="287"/>
    </row>
    <row r="9771" spans="23:23" x14ac:dyDescent="0.25">
      <c r="W9771" s="287"/>
    </row>
    <row r="9772" spans="23:23" x14ac:dyDescent="0.25">
      <c r="W9772" s="287"/>
    </row>
    <row r="9773" spans="23:23" x14ac:dyDescent="0.25">
      <c r="W9773" s="287"/>
    </row>
    <row r="9774" spans="23:23" x14ac:dyDescent="0.25">
      <c r="W9774" s="287"/>
    </row>
    <row r="9775" spans="23:23" x14ac:dyDescent="0.25">
      <c r="W9775" s="287"/>
    </row>
    <row r="9776" spans="23:23" x14ac:dyDescent="0.25">
      <c r="W9776" s="287"/>
    </row>
    <row r="9777" spans="23:23" x14ac:dyDescent="0.25">
      <c r="W9777" s="287"/>
    </row>
    <row r="9778" spans="23:23" x14ac:dyDescent="0.25">
      <c r="W9778" s="287"/>
    </row>
    <row r="9779" spans="23:23" x14ac:dyDescent="0.25">
      <c r="W9779" s="287"/>
    </row>
    <row r="9780" spans="23:23" x14ac:dyDescent="0.25">
      <c r="W9780" s="287"/>
    </row>
    <row r="9781" spans="23:23" x14ac:dyDescent="0.25">
      <c r="W9781" s="287"/>
    </row>
    <row r="9782" spans="23:23" x14ac:dyDescent="0.25">
      <c r="W9782" s="287"/>
    </row>
    <row r="9783" spans="23:23" x14ac:dyDescent="0.25">
      <c r="W9783" s="287"/>
    </row>
    <row r="9784" spans="23:23" x14ac:dyDescent="0.25">
      <c r="W9784" s="287"/>
    </row>
    <row r="9785" spans="23:23" x14ac:dyDescent="0.25">
      <c r="W9785" s="287"/>
    </row>
    <row r="9786" spans="23:23" x14ac:dyDescent="0.25">
      <c r="W9786" s="287"/>
    </row>
    <row r="9787" spans="23:23" x14ac:dyDescent="0.25">
      <c r="W9787" s="287"/>
    </row>
    <row r="9788" spans="23:23" x14ac:dyDescent="0.25">
      <c r="W9788" s="287"/>
    </row>
    <row r="9789" spans="23:23" x14ac:dyDescent="0.25">
      <c r="W9789" s="287"/>
    </row>
    <row r="9790" spans="23:23" x14ac:dyDescent="0.25">
      <c r="W9790" s="287"/>
    </row>
    <row r="9791" spans="23:23" x14ac:dyDescent="0.25">
      <c r="W9791" s="287"/>
    </row>
    <row r="9792" spans="23:23" x14ac:dyDescent="0.25">
      <c r="W9792" s="287"/>
    </row>
    <row r="9793" spans="23:23" x14ac:dyDescent="0.25">
      <c r="W9793" s="287"/>
    </row>
    <row r="9794" spans="23:23" x14ac:dyDescent="0.25">
      <c r="W9794" s="287"/>
    </row>
    <row r="9795" spans="23:23" x14ac:dyDescent="0.25">
      <c r="W9795" s="287"/>
    </row>
    <row r="9796" spans="23:23" x14ac:dyDescent="0.25">
      <c r="W9796" s="287"/>
    </row>
    <row r="9797" spans="23:23" x14ac:dyDescent="0.25">
      <c r="W9797" s="287"/>
    </row>
    <row r="9798" spans="23:23" x14ac:dyDescent="0.25">
      <c r="W9798" s="287"/>
    </row>
    <row r="9799" spans="23:23" x14ac:dyDescent="0.25">
      <c r="W9799" s="287"/>
    </row>
    <row r="9800" spans="23:23" x14ac:dyDescent="0.25">
      <c r="W9800" s="287"/>
    </row>
    <row r="9801" spans="23:23" x14ac:dyDescent="0.25">
      <c r="W9801" s="287"/>
    </row>
    <row r="9802" spans="23:23" x14ac:dyDescent="0.25">
      <c r="W9802" s="287"/>
    </row>
    <row r="9803" spans="23:23" x14ac:dyDescent="0.25">
      <c r="W9803" s="287"/>
    </row>
    <row r="9804" spans="23:23" x14ac:dyDescent="0.25">
      <c r="W9804" s="287"/>
    </row>
    <row r="9805" spans="23:23" x14ac:dyDescent="0.25">
      <c r="W9805" s="287"/>
    </row>
    <row r="9806" spans="23:23" x14ac:dyDescent="0.25">
      <c r="W9806" s="287"/>
    </row>
    <row r="9807" spans="23:23" x14ac:dyDescent="0.25">
      <c r="W9807" s="287"/>
    </row>
    <row r="9808" spans="23:23" x14ac:dyDescent="0.25">
      <c r="W9808" s="287"/>
    </row>
    <row r="9809" spans="23:23" x14ac:dyDescent="0.25">
      <c r="W9809" s="287"/>
    </row>
    <row r="9810" spans="23:23" x14ac:dyDescent="0.25">
      <c r="W9810" s="287"/>
    </row>
    <row r="9811" spans="23:23" x14ac:dyDescent="0.25">
      <c r="W9811" s="287"/>
    </row>
    <row r="9812" spans="23:23" x14ac:dyDescent="0.25">
      <c r="W9812" s="287"/>
    </row>
    <row r="9813" spans="23:23" x14ac:dyDescent="0.25">
      <c r="W9813" s="287"/>
    </row>
    <row r="9814" spans="23:23" x14ac:dyDescent="0.25">
      <c r="W9814" s="287"/>
    </row>
    <row r="9815" spans="23:23" x14ac:dyDescent="0.25">
      <c r="W9815" s="287"/>
    </row>
    <row r="9816" spans="23:23" x14ac:dyDescent="0.25">
      <c r="W9816" s="287"/>
    </row>
    <row r="9817" spans="23:23" x14ac:dyDescent="0.25">
      <c r="W9817" s="287"/>
    </row>
    <row r="9818" spans="23:23" x14ac:dyDescent="0.25">
      <c r="W9818" s="287"/>
    </row>
    <row r="9819" spans="23:23" x14ac:dyDescent="0.25">
      <c r="W9819" s="287"/>
    </row>
    <row r="9820" spans="23:23" x14ac:dyDescent="0.25">
      <c r="W9820" s="287"/>
    </row>
    <row r="9821" spans="23:23" x14ac:dyDescent="0.25">
      <c r="W9821" s="287"/>
    </row>
    <row r="9822" spans="23:23" x14ac:dyDescent="0.25">
      <c r="W9822" s="287"/>
    </row>
    <row r="9823" spans="23:23" x14ac:dyDescent="0.25">
      <c r="W9823" s="287"/>
    </row>
    <row r="9824" spans="23:23" x14ac:dyDescent="0.25">
      <c r="W9824" s="287"/>
    </row>
    <row r="9825" spans="23:23" x14ac:dyDescent="0.25">
      <c r="W9825" s="287"/>
    </row>
    <row r="9826" spans="23:23" x14ac:dyDescent="0.25">
      <c r="W9826" s="287"/>
    </row>
    <row r="9827" spans="23:23" x14ac:dyDescent="0.25">
      <c r="W9827" s="287"/>
    </row>
    <row r="9828" spans="23:23" x14ac:dyDescent="0.25">
      <c r="W9828" s="287"/>
    </row>
    <row r="9829" spans="23:23" x14ac:dyDescent="0.25">
      <c r="W9829" s="287"/>
    </row>
    <row r="9830" spans="23:23" x14ac:dyDescent="0.25">
      <c r="W9830" s="287"/>
    </row>
    <row r="9831" spans="23:23" x14ac:dyDescent="0.25">
      <c r="W9831" s="287"/>
    </row>
    <row r="9832" spans="23:23" x14ac:dyDescent="0.25">
      <c r="W9832" s="287"/>
    </row>
    <row r="9833" spans="23:23" x14ac:dyDescent="0.25">
      <c r="W9833" s="287"/>
    </row>
    <row r="9834" spans="23:23" x14ac:dyDescent="0.25">
      <c r="W9834" s="287"/>
    </row>
    <row r="9835" spans="23:23" x14ac:dyDescent="0.25">
      <c r="W9835" s="287"/>
    </row>
    <row r="9836" spans="23:23" x14ac:dyDescent="0.25">
      <c r="W9836" s="287"/>
    </row>
    <row r="9837" spans="23:23" x14ac:dyDescent="0.25">
      <c r="W9837" s="287"/>
    </row>
    <row r="9838" spans="23:23" x14ac:dyDescent="0.25">
      <c r="W9838" s="287"/>
    </row>
    <row r="9839" spans="23:23" x14ac:dyDescent="0.25">
      <c r="W9839" s="287"/>
    </row>
    <row r="9840" spans="23:23" x14ac:dyDescent="0.25">
      <c r="W9840" s="287"/>
    </row>
    <row r="9841" spans="23:23" x14ac:dyDescent="0.25">
      <c r="W9841" s="287"/>
    </row>
    <row r="9842" spans="23:23" x14ac:dyDescent="0.25">
      <c r="W9842" s="287"/>
    </row>
    <row r="9843" spans="23:23" x14ac:dyDescent="0.25">
      <c r="W9843" s="287"/>
    </row>
    <row r="9844" spans="23:23" x14ac:dyDescent="0.25">
      <c r="W9844" s="287"/>
    </row>
    <row r="9845" spans="23:23" x14ac:dyDescent="0.25">
      <c r="W9845" s="287"/>
    </row>
    <row r="9846" spans="23:23" x14ac:dyDescent="0.25">
      <c r="W9846" s="287"/>
    </row>
    <row r="9847" spans="23:23" x14ac:dyDescent="0.25">
      <c r="W9847" s="287"/>
    </row>
    <row r="9848" spans="23:23" x14ac:dyDescent="0.25">
      <c r="W9848" s="287"/>
    </row>
    <row r="9849" spans="23:23" x14ac:dyDescent="0.25">
      <c r="W9849" s="287"/>
    </row>
    <row r="9850" spans="23:23" x14ac:dyDescent="0.25">
      <c r="W9850" s="287"/>
    </row>
    <row r="9851" spans="23:23" x14ac:dyDescent="0.25">
      <c r="W9851" s="287"/>
    </row>
    <row r="9852" spans="23:23" x14ac:dyDescent="0.25">
      <c r="W9852" s="287"/>
    </row>
    <row r="9853" spans="23:23" x14ac:dyDescent="0.25">
      <c r="W9853" s="287"/>
    </row>
    <row r="9854" spans="23:23" x14ac:dyDescent="0.25">
      <c r="W9854" s="287"/>
    </row>
    <row r="9855" spans="23:23" x14ac:dyDescent="0.25">
      <c r="W9855" s="287"/>
    </row>
    <row r="9856" spans="23:23" x14ac:dyDescent="0.25">
      <c r="W9856" s="287"/>
    </row>
    <row r="9857" spans="23:23" x14ac:dyDescent="0.25">
      <c r="W9857" s="287"/>
    </row>
    <row r="9858" spans="23:23" x14ac:dyDescent="0.25">
      <c r="W9858" s="287"/>
    </row>
    <row r="9859" spans="23:23" x14ac:dyDescent="0.25">
      <c r="W9859" s="287"/>
    </row>
    <row r="9860" spans="23:23" x14ac:dyDescent="0.25">
      <c r="W9860" s="287"/>
    </row>
    <row r="9861" spans="23:23" x14ac:dyDescent="0.25">
      <c r="W9861" s="287"/>
    </row>
    <row r="9862" spans="23:23" x14ac:dyDescent="0.25">
      <c r="W9862" s="287"/>
    </row>
    <row r="9863" spans="23:23" x14ac:dyDescent="0.25">
      <c r="W9863" s="287"/>
    </row>
    <row r="9864" spans="23:23" x14ac:dyDescent="0.25">
      <c r="W9864" s="287"/>
    </row>
    <row r="9865" spans="23:23" x14ac:dyDescent="0.25">
      <c r="W9865" s="287"/>
    </row>
    <row r="9866" spans="23:23" x14ac:dyDescent="0.25">
      <c r="W9866" s="287"/>
    </row>
    <row r="9867" spans="23:23" x14ac:dyDescent="0.25">
      <c r="W9867" s="287"/>
    </row>
    <row r="9868" spans="23:23" x14ac:dyDescent="0.25">
      <c r="W9868" s="287"/>
    </row>
    <row r="9869" spans="23:23" x14ac:dyDescent="0.25">
      <c r="W9869" s="287"/>
    </row>
    <row r="9870" spans="23:23" x14ac:dyDescent="0.25">
      <c r="W9870" s="287"/>
    </row>
    <row r="9871" spans="23:23" x14ac:dyDescent="0.25">
      <c r="W9871" s="287"/>
    </row>
    <row r="9872" spans="23:23" x14ac:dyDescent="0.25">
      <c r="W9872" s="287"/>
    </row>
    <row r="9873" spans="23:23" x14ac:dyDescent="0.25">
      <c r="W9873" s="287"/>
    </row>
    <row r="9874" spans="23:23" x14ac:dyDescent="0.25">
      <c r="W9874" s="287"/>
    </row>
    <row r="9875" spans="23:23" x14ac:dyDescent="0.25">
      <c r="W9875" s="287"/>
    </row>
    <row r="9876" spans="23:23" x14ac:dyDescent="0.25">
      <c r="W9876" s="287"/>
    </row>
    <row r="9877" spans="23:23" x14ac:dyDescent="0.25">
      <c r="W9877" s="287"/>
    </row>
    <row r="9878" spans="23:23" x14ac:dyDescent="0.25">
      <c r="W9878" s="287"/>
    </row>
    <row r="9879" spans="23:23" x14ac:dyDescent="0.25">
      <c r="W9879" s="287"/>
    </row>
    <row r="9880" spans="23:23" x14ac:dyDescent="0.25">
      <c r="W9880" s="287"/>
    </row>
    <row r="9881" spans="23:23" x14ac:dyDescent="0.25">
      <c r="W9881" s="287"/>
    </row>
    <row r="9882" spans="23:23" x14ac:dyDescent="0.25">
      <c r="W9882" s="287"/>
    </row>
    <row r="9883" spans="23:23" x14ac:dyDescent="0.25">
      <c r="W9883" s="287"/>
    </row>
    <row r="9884" spans="23:23" x14ac:dyDescent="0.25">
      <c r="W9884" s="287"/>
    </row>
    <row r="9885" spans="23:23" x14ac:dyDescent="0.25">
      <c r="W9885" s="287"/>
    </row>
    <row r="9886" spans="23:23" x14ac:dyDescent="0.25">
      <c r="W9886" s="287"/>
    </row>
    <row r="9887" spans="23:23" x14ac:dyDescent="0.25">
      <c r="W9887" s="287"/>
    </row>
    <row r="9888" spans="23:23" x14ac:dyDescent="0.25">
      <c r="W9888" s="287"/>
    </row>
    <row r="9889" spans="23:23" x14ac:dyDescent="0.25">
      <c r="W9889" s="287"/>
    </row>
    <row r="9890" spans="23:23" x14ac:dyDescent="0.25">
      <c r="W9890" s="287"/>
    </row>
    <row r="9891" spans="23:23" x14ac:dyDescent="0.25">
      <c r="W9891" s="287"/>
    </row>
    <row r="9892" spans="23:23" x14ac:dyDescent="0.25">
      <c r="W9892" s="287"/>
    </row>
    <row r="9893" spans="23:23" x14ac:dyDescent="0.25">
      <c r="W9893" s="287"/>
    </row>
    <row r="9894" spans="23:23" x14ac:dyDescent="0.25">
      <c r="W9894" s="287"/>
    </row>
    <row r="9895" spans="23:23" x14ac:dyDescent="0.25">
      <c r="W9895" s="287"/>
    </row>
    <row r="9896" spans="23:23" x14ac:dyDescent="0.25">
      <c r="W9896" s="287"/>
    </row>
    <row r="9897" spans="23:23" x14ac:dyDescent="0.25">
      <c r="W9897" s="287"/>
    </row>
    <row r="9898" spans="23:23" x14ac:dyDescent="0.25">
      <c r="W9898" s="287"/>
    </row>
    <row r="9899" spans="23:23" x14ac:dyDescent="0.25">
      <c r="W9899" s="287"/>
    </row>
    <row r="9900" spans="23:23" x14ac:dyDescent="0.25">
      <c r="W9900" s="287"/>
    </row>
    <row r="9901" spans="23:23" x14ac:dyDescent="0.25">
      <c r="W9901" s="287"/>
    </row>
    <row r="9902" spans="23:23" x14ac:dyDescent="0.25">
      <c r="W9902" s="287"/>
    </row>
    <row r="9903" spans="23:23" x14ac:dyDescent="0.25">
      <c r="W9903" s="287"/>
    </row>
    <row r="9904" spans="23:23" x14ac:dyDescent="0.25">
      <c r="W9904" s="287"/>
    </row>
    <row r="9905" spans="23:23" x14ac:dyDescent="0.25">
      <c r="W9905" s="287"/>
    </row>
    <row r="9906" spans="23:23" x14ac:dyDescent="0.25">
      <c r="W9906" s="287"/>
    </row>
    <row r="9907" spans="23:23" x14ac:dyDescent="0.25">
      <c r="W9907" s="287"/>
    </row>
    <row r="9908" spans="23:23" x14ac:dyDescent="0.25">
      <c r="W9908" s="287"/>
    </row>
    <row r="9909" spans="23:23" x14ac:dyDescent="0.25">
      <c r="W9909" s="287"/>
    </row>
    <row r="9910" spans="23:23" x14ac:dyDescent="0.25">
      <c r="W9910" s="287"/>
    </row>
    <row r="9911" spans="23:23" x14ac:dyDescent="0.25">
      <c r="W9911" s="287"/>
    </row>
    <row r="9912" spans="23:23" x14ac:dyDescent="0.25">
      <c r="W9912" s="287"/>
    </row>
    <row r="9913" spans="23:23" x14ac:dyDescent="0.25">
      <c r="W9913" s="287"/>
    </row>
    <row r="9914" spans="23:23" x14ac:dyDescent="0.25">
      <c r="W9914" s="287"/>
    </row>
    <row r="9915" spans="23:23" x14ac:dyDescent="0.25">
      <c r="W9915" s="287"/>
    </row>
    <row r="9916" spans="23:23" x14ac:dyDescent="0.25">
      <c r="W9916" s="287"/>
    </row>
    <row r="9917" spans="23:23" x14ac:dyDescent="0.25">
      <c r="W9917" s="287"/>
    </row>
    <row r="9918" spans="23:23" x14ac:dyDescent="0.25">
      <c r="W9918" s="287"/>
    </row>
    <row r="9919" spans="23:23" x14ac:dyDescent="0.25">
      <c r="W9919" s="287"/>
    </row>
    <row r="9920" spans="23:23" x14ac:dyDescent="0.25">
      <c r="W9920" s="287"/>
    </row>
    <row r="9921" spans="23:23" x14ac:dyDescent="0.25">
      <c r="W9921" s="287"/>
    </row>
    <row r="9922" spans="23:23" x14ac:dyDescent="0.25">
      <c r="W9922" s="287"/>
    </row>
    <row r="9923" spans="23:23" x14ac:dyDescent="0.25">
      <c r="W9923" s="287"/>
    </row>
    <row r="9924" spans="23:23" x14ac:dyDescent="0.25">
      <c r="W9924" s="287"/>
    </row>
    <row r="9925" spans="23:23" x14ac:dyDescent="0.25">
      <c r="W9925" s="287"/>
    </row>
    <row r="9926" spans="23:23" x14ac:dyDescent="0.25">
      <c r="W9926" s="287"/>
    </row>
    <row r="9927" spans="23:23" x14ac:dyDescent="0.25">
      <c r="W9927" s="287"/>
    </row>
    <row r="9928" spans="23:23" x14ac:dyDescent="0.25">
      <c r="W9928" s="287"/>
    </row>
    <row r="9929" spans="23:23" x14ac:dyDescent="0.25">
      <c r="W9929" s="287"/>
    </row>
    <row r="9930" spans="23:23" x14ac:dyDescent="0.25">
      <c r="W9930" s="287"/>
    </row>
    <row r="9931" spans="23:23" x14ac:dyDescent="0.25">
      <c r="W9931" s="287"/>
    </row>
    <row r="9932" spans="23:23" x14ac:dyDescent="0.25">
      <c r="W9932" s="287"/>
    </row>
    <row r="9933" spans="23:23" x14ac:dyDescent="0.25">
      <c r="W9933" s="287"/>
    </row>
    <row r="9934" spans="23:23" x14ac:dyDescent="0.25">
      <c r="W9934" s="287"/>
    </row>
    <row r="9935" spans="23:23" x14ac:dyDescent="0.25">
      <c r="W9935" s="287"/>
    </row>
    <row r="9936" spans="23:23" x14ac:dyDescent="0.25">
      <c r="W9936" s="287"/>
    </row>
    <row r="9937" spans="23:23" x14ac:dyDescent="0.25">
      <c r="W9937" s="287"/>
    </row>
    <row r="9938" spans="23:23" x14ac:dyDescent="0.25">
      <c r="W9938" s="287"/>
    </row>
    <row r="9939" spans="23:23" x14ac:dyDescent="0.25">
      <c r="W9939" s="287"/>
    </row>
    <row r="9940" spans="23:23" x14ac:dyDescent="0.25">
      <c r="W9940" s="287"/>
    </row>
    <row r="9941" spans="23:23" x14ac:dyDescent="0.25">
      <c r="W9941" s="287"/>
    </row>
    <row r="9942" spans="23:23" x14ac:dyDescent="0.25">
      <c r="W9942" s="287"/>
    </row>
    <row r="9943" spans="23:23" x14ac:dyDescent="0.25">
      <c r="W9943" s="287"/>
    </row>
    <row r="9944" spans="23:23" x14ac:dyDescent="0.25">
      <c r="W9944" s="287"/>
    </row>
    <row r="9945" spans="23:23" x14ac:dyDescent="0.25">
      <c r="W9945" s="287"/>
    </row>
    <row r="9946" spans="23:23" x14ac:dyDescent="0.25">
      <c r="W9946" s="287"/>
    </row>
    <row r="9947" spans="23:23" x14ac:dyDescent="0.25">
      <c r="W9947" s="287"/>
    </row>
    <row r="9948" spans="23:23" x14ac:dyDescent="0.25">
      <c r="W9948" s="287"/>
    </row>
    <row r="9949" spans="23:23" x14ac:dyDescent="0.25">
      <c r="W9949" s="287"/>
    </row>
    <row r="9950" spans="23:23" x14ac:dyDescent="0.25">
      <c r="W9950" s="287"/>
    </row>
    <row r="9951" spans="23:23" x14ac:dyDescent="0.25">
      <c r="W9951" s="287"/>
    </row>
    <row r="9952" spans="23:23" x14ac:dyDescent="0.25">
      <c r="W9952" s="287"/>
    </row>
    <row r="9953" spans="23:23" x14ac:dyDescent="0.25">
      <c r="W9953" s="287"/>
    </row>
    <row r="9954" spans="23:23" x14ac:dyDescent="0.25">
      <c r="W9954" s="287"/>
    </row>
    <row r="9955" spans="23:23" x14ac:dyDescent="0.25">
      <c r="W9955" s="287"/>
    </row>
    <row r="9956" spans="23:23" x14ac:dyDescent="0.25">
      <c r="W9956" s="287"/>
    </row>
    <row r="9957" spans="23:23" x14ac:dyDescent="0.25">
      <c r="W9957" s="287"/>
    </row>
    <row r="9958" spans="23:23" x14ac:dyDescent="0.25">
      <c r="W9958" s="287"/>
    </row>
    <row r="9959" spans="23:23" x14ac:dyDescent="0.25">
      <c r="W9959" s="287"/>
    </row>
    <row r="9960" spans="23:23" x14ac:dyDescent="0.25">
      <c r="W9960" s="287"/>
    </row>
    <row r="9961" spans="23:23" x14ac:dyDescent="0.25">
      <c r="W9961" s="287"/>
    </row>
    <row r="9962" spans="23:23" x14ac:dyDescent="0.25">
      <c r="W9962" s="287"/>
    </row>
    <row r="9963" spans="23:23" x14ac:dyDescent="0.25">
      <c r="W9963" s="287"/>
    </row>
    <row r="9964" spans="23:23" x14ac:dyDescent="0.25">
      <c r="W9964" s="287"/>
    </row>
    <row r="9965" spans="23:23" x14ac:dyDescent="0.25">
      <c r="W9965" s="287"/>
    </row>
    <row r="9966" spans="23:23" x14ac:dyDescent="0.25">
      <c r="W9966" s="287"/>
    </row>
    <row r="9967" spans="23:23" x14ac:dyDescent="0.25">
      <c r="W9967" s="287"/>
    </row>
    <row r="9968" spans="23:23" x14ac:dyDescent="0.25">
      <c r="W9968" s="287"/>
    </row>
    <row r="9969" spans="23:23" x14ac:dyDescent="0.25">
      <c r="W9969" s="287"/>
    </row>
    <row r="9970" spans="23:23" x14ac:dyDescent="0.25">
      <c r="W9970" s="287"/>
    </row>
    <row r="9971" spans="23:23" x14ac:dyDescent="0.25">
      <c r="W9971" s="287"/>
    </row>
    <row r="9972" spans="23:23" x14ac:dyDescent="0.25">
      <c r="W9972" s="287"/>
    </row>
    <row r="9973" spans="23:23" x14ac:dyDescent="0.25">
      <c r="W9973" s="287"/>
    </row>
    <row r="9974" spans="23:23" x14ac:dyDescent="0.25">
      <c r="W9974" s="287"/>
    </row>
    <row r="9975" spans="23:23" x14ac:dyDescent="0.25">
      <c r="W9975" s="287"/>
    </row>
    <row r="9976" spans="23:23" x14ac:dyDescent="0.25">
      <c r="W9976" s="287"/>
    </row>
    <row r="9977" spans="23:23" x14ac:dyDescent="0.25">
      <c r="W9977" s="287"/>
    </row>
    <row r="9978" spans="23:23" x14ac:dyDescent="0.25">
      <c r="W9978" s="287"/>
    </row>
    <row r="9979" spans="23:23" x14ac:dyDescent="0.25">
      <c r="W9979" s="287"/>
    </row>
    <row r="9980" spans="23:23" x14ac:dyDescent="0.25">
      <c r="W9980" s="287"/>
    </row>
    <row r="9981" spans="23:23" x14ac:dyDescent="0.25">
      <c r="W9981" s="287"/>
    </row>
    <row r="9982" spans="23:23" x14ac:dyDescent="0.25">
      <c r="W9982" s="287"/>
    </row>
    <row r="9983" spans="23:23" x14ac:dyDescent="0.25">
      <c r="W9983" s="287"/>
    </row>
    <row r="9984" spans="23:23" x14ac:dyDescent="0.25">
      <c r="W9984" s="287"/>
    </row>
    <row r="9985" spans="23:23" x14ac:dyDescent="0.25">
      <c r="W9985" s="287"/>
    </row>
    <row r="9986" spans="23:23" x14ac:dyDescent="0.25">
      <c r="W9986" s="287"/>
    </row>
    <row r="9987" spans="23:23" x14ac:dyDescent="0.25">
      <c r="W9987" s="287"/>
    </row>
    <row r="9988" spans="23:23" x14ac:dyDescent="0.25">
      <c r="W9988" s="287"/>
    </row>
    <row r="9989" spans="23:23" x14ac:dyDescent="0.25">
      <c r="W9989" s="287"/>
    </row>
    <row r="9990" spans="23:23" x14ac:dyDescent="0.25">
      <c r="W9990" s="287"/>
    </row>
    <row r="9991" spans="23:23" x14ac:dyDescent="0.25">
      <c r="W9991" s="287"/>
    </row>
    <row r="9992" spans="23:23" x14ac:dyDescent="0.25">
      <c r="W9992" s="287"/>
    </row>
    <row r="9993" spans="23:23" x14ac:dyDescent="0.25">
      <c r="W9993" s="287"/>
    </row>
    <row r="9994" spans="23:23" x14ac:dyDescent="0.25">
      <c r="W9994" s="287"/>
    </row>
    <row r="9995" spans="23:23" x14ac:dyDescent="0.25">
      <c r="W9995" s="287"/>
    </row>
    <row r="9996" spans="23:23" x14ac:dyDescent="0.25">
      <c r="W9996" s="287"/>
    </row>
    <row r="9997" spans="23:23" x14ac:dyDescent="0.25">
      <c r="W9997" s="287"/>
    </row>
    <row r="9998" spans="23:23" x14ac:dyDescent="0.25">
      <c r="W9998" s="287"/>
    </row>
    <row r="9999" spans="23:23" x14ac:dyDescent="0.25">
      <c r="W9999" s="287"/>
    </row>
    <row r="10000" spans="23:23" x14ac:dyDescent="0.25">
      <c r="W10000" s="287"/>
    </row>
    <row r="10001" spans="23:23" x14ac:dyDescent="0.25">
      <c r="W10001" s="287"/>
    </row>
    <row r="10002" spans="23:23" x14ac:dyDescent="0.25">
      <c r="W10002" s="287"/>
    </row>
    <row r="10003" spans="23:23" x14ac:dyDescent="0.25">
      <c r="W10003" s="287"/>
    </row>
    <row r="10004" spans="23:23" x14ac:dyDescent="0.25">
      <c r="W10004" s="287"/>
    </row>
    <row r="10005" spans="23:23" x14ac:dyDescent="0.25">
      <c r="W10005" s="287"/>
    </row>
    <row r="10006" spans="23:23" x14ac:dyDescent="0.25">
      <c r="W10006" s="287"/>
    </row>
    <row r="10007" spans="23:23" x14ac:dyDescent="0.25">
      <c r="W10007" s="287"/>
    </row>
    <row r="10008" spans="23:23" x14ac:dyDescent="0.25">
      <c r="W10008" s="287"/>
    </row>
    <row r="10009" spans="23:23" x14ac:dyDescent="0.25">
      <c r="W10009" s="287"/>
    </row>
    <row r="10010" spans="23:23" x14ac:dyDescent="0.25">
      <c r="W10010" s="287"/>
    </row>
    <row r="10011" spans="23:23" x14ac:dyDescent="0.25">
      <c r="W10011" s="287"/>
    </row>
    <row r="10012" spans="23:23" x14ac:dyDescent="0.25">
      <c r="W10012" s="287"/>
    </row>
    <row r="10013" spans="23:23" x14ac:dyDescent="0.25">
      <c r="W10013" s="287"/>
    </row>
    <row r="10014" spans="23:23" x14ac:dyDescent="0.25">
      <c r="W10014" s="287"/>
    </row>
    <row r="10015" spans="23:23" x14ac:dyDescent="0.25">
      <c r="W10015" s="287"/>
    </row>
    <row r="10016" spans="23:23" x14ac:dyDescent="0.25">
      <c r="W10016" s="287"/>
    </row>
    <row r="10017" spans="23:23" x14ac:dyDescent="0.25">
      <c r="W10017" s="287"/>
    </row>
    <row r="10018" spans="23:23" x14ac:dyDescent="0.25">
      <c r="W10018" s="287"/>
    </row>
    <row r="10019" spans="23:23" x14ac:dyDescent="0.25">
      <c r="W10019" s="287"/>
    </row>
    <row r="10020" spans="23:23" x14ac:dyDescent="0.25">
      <c r="W10020" s="287"/>
    </row>
    <row r="10021" spans="23:23" x14ac:dyDescent="0.25">
      <c r="W10021" s="287"/>
    </row>
    <row r="10022" spans="23:23" x14ac:dyDescent="0.25">
      <c r="W10022" s="287"/>
    </row>
    <row r="10023" spans="23:23" x14ac:dyDescent="0.25">
      <c r="W10023" s="287"/>
    </row>
    <row r="10024" spans="23:23" x14ac:dyDescent="0.25">
      <c r="W10024" s="287"/>
    </row>
    <row r="10025" spans="23:23" x14ac:dyDescent="0.25">
      <c r="W10025" s="287"/>
    </row>
    <row r="10026" spans="23:23" x14ac:dyDescent="0.25">
      <c r="W10026" s="287"/>
    </row>
    <row r="10027" spans="23:23" x14ac:dyDescent="0.25">
      <c r="W10027" s="287"/>
    </row>
    <row r="10028" spans="23:23" x14ac:dyDescent="0.25">
      <c r="W10028" s="287"/>
    </row>
    <row r="10029" spans="23:23" x14ac:dyDescent="0.25">
      <c r="W10029" s="287"/>
    </row>
    <row r="10030" spans="23:23" x14ac:dyDescent="0.25">
      <c r="W10030" s="287"/>
    </row>
    <row r="10031" spans="23:23" x14ac:dyDescent="0.25">
      <c r="W10031" s="287"/>
    </row>
    <row r="10032" spans="23:23" x14ac:dyDescent="0.25">
      <c r="W10032" s="287"/>
    </row>
    <row r="10033" spans="23:23" x14ac:dyDescent="0.25">
      <c r="W10033" s="287"/>
    </row>
    <row r="10034" spans="23:23" x14ac:dyDescent="0.25">
      <c r="W10034" s="287"/>
    </row>
    <row r="10035" spans="23:23" x14ac:dyDescent="0.25">
      <c r="W10035" s="287"/>
    </row>
    <row r="10036" spans="23:23" x14ac:dyDescent="0.25">
      <c r="W10036" s="287"/>
    </row>
    <row r="10037" spans="23:23" x14ac:dyDescent="0.25">
      <c r="W10037" s="287"/>
    </row>
    <row r="10038" spans="23:23" x14ac:dyDescent="0.25">
      <c r="W10038" s="287"/>
    </row>
    <row r="10039" spans="23:23" x14ac:dyDescent="0.25">
      <c r="W10039" s="287"/>
    </row>
    <row r="10040" spans="23:23" x14ac:dyDescent="0.25">
      <c r="W10040" s="287"/>
    </row>
    <row r="10041" spans="23:23" x14ac:dyDescent="0.25">
      <c r="W10041" s="287"/>
    </row>
    <row r="10042" spans="23:23" x14ac:dyDescent="0.25">
      <c r="W10042" s="287"/>
    </row>
    <row r="10043" spans="23:23" x14ac:dyDescent="0.25">
      <c r="W10043" s="287"/>
    </row>
    <row r="10044" spans="23:23" x14ac:dyDescent="0.25">
      <c r="W10044" s="287"/>
    </row>
    <row r="10045" spans="23:23" x14ac:dyDescent="0.25">
      <c r="W10045" s="287"/>
    </row>
    <row r="10046" spans="23:23" x14ac:dyDescent="0.25">
      <c r="W10046" s="287"/>
    </row>
    <row r="10047" spans="23:23" x14ac:dyDescent="0.25">
      <c r="W10047" s="287"/>
    </row>
    <row r="10048" spans="23:23" x14ac:dyDescent="0.25">
      <c r="W10048" s="287"/>
    </row>
    <row r="10049" spans="23:23" x14ac:dyDescent="0.25">
      <c r="W10049" s="287"/>
    </row>
    <row r="10050" spans="23:23" x14ac:dyDescent="0.25">
      <c r="W10050" s="287"/>
    </row>
    <row r="10051" spans="23:23" x14ac:dyDescent="0.25">
      <c r="W10051" s="287"/>
    </row>
    <row r="10052" spans="23:23" x14ac:dyDescent="0.25">
      <c r="W10052" s="287"/>
    </row>
    <row r="10053" spans="23:23" x14ac:dyDescent="0.25">
      <c r="W10053" s="287"/>
    </row>
    <row r="10054" spans="23:23" x14ac:dyDescent="0.25">
      <c r="W10054" s="287"/>
    </row>
    <row r="10055" spans="23:23" x14ac:dyDescent="0.25">
      <c r="W10055" s="287"/>
    </row>
    <row r="10056" spans="23:23" x14ac:dyDescent="0.25">
      <c r="W10056" s="287"/>
    </row>
    <row r="10057" spans="23:23" x14ac:dyDescent="0.25">
      <c r="W10057" s="287"/>
    </row>
    <row r="10058" spans="23:23" x14ac:dyDescent="0.25">
      <c r="W10058" s="287"/>
    </row>
    <row r="10059" spans="23:23" x14ac:dyDescent="0.25">
      <c r="W10059" s="287"/>
    </row>
    <row r="10060" spans="23:23" x14ac:dyDescent="0.25">
      <c r="W10060" s="287"/>
    </row>
    <row r="10061" spans="23:23" x14ac:dyDescent="0.25">
      <c r="W10061" s="287"/>
    </row>
    <row r="10062" spans="23:23" x14ac:dyDescent="0.25">
      <c r="W10062" s="287"/>
    </row>
    <row r="10063" spans="23:23" x14ac:dyDescent="0.25">
      <c r="W10063" s="287"/>
    </row>
    <row r="10064" spans="23:23" x14ac:dyDescent="0.25">
      <c r="W10064" s="287"/>
    </row>
    <row r="10065" spans="23:23" x14ac:dyDescent="0.25">
      <c r="W10065" s="287"/>
    </row>
    <row r="10066" spans="23:23" x14ac:dyDescent="0.25">
      <c r="W10066" s="287"/>
    </row>
    <row r="10067" spans="23:23" x14ac:dyDescent="0.25">
      <c r="W10067" s="287"/>
    </row>
    <row r="10068" spans="23:23" x14ac:dyDescent="0.25">
      <c r="W10068" s="287"/>
    </row>
    <row r="10069" spans="23:23" x14ac:dyDescent="0.25">
      <c r="W10069" s="287"/>
    </row>
    <row r="10070" spans="23:23" x14ac:dyDescent="0.25">
      <c r="W10070" s="287"/>
    </row>
    <row r="10071" spans="23:23" x14ac:dyDescent="0.25">
      <c r="W10071" s="287"/>
    </row>
    <row r="10072" spans="23:23" x14ac:dyDescent="0.25">
      <c r="W10072" s="287"/>
    </row>
    <row r="10073" spans="23:23" x14ac:dyDescent="0.25">
      <c r="W10073" s="287"/>
    </row>
    <row r="10074" spans="23:23" x14ac:dyDescent="0.25">
      <c r="W10074" s="287"/>
    </row>
    <row r="10075" spans="23:23" x14ac:dyDescent="0.25">
      <c r="W10075" s="287"/>
    </row>
    <row r="10076" spans="23:23" x14ac:dyDescent="0.25">
      <c r="W10076" s="287"/>
    </row>
    <row r="10077" spans="23:23" x14ac:dyDescent="0.25">
      <c r="W10077" s="287"/>
    </row>
    <row r="10078" spans="23:23" x14ac:dyDescent="0.25">
      <c r="W10078" s="287"/>
    </row>
    <row r="10079" spans="23:23" x14ac:dyDescent="0.25">
      <c r="W10079" s="287"/>
    </row>
    <row r="10080" spans="23:23" x14ac:dyDescent="0.25">
      <c r="W10080" s="287"/>
    </row>
    <row r="10081" spans="23:23" x14ac:dyDescent="0.25">
      <c r="W10081" s="287"/>
    </row>
    <row r="10082" spans="23:23" x14ac:dyDescent="0.25">
      <c r="W10082" s="287"/>
    </row>
    <row r="10083" spans="23:23" x14ac:dyDescent="0.25">
      <c r="W10083" s="287"/>
    </row>
    <row r="10084" spans="23:23" x14ac:dyDescent="0.25">
      <c r="W10084" s="287"/>
    </row>
    <row r="10085" spans="23:23" x14ac:dyDescent="0.25">
      <c r="W10085" s="287"/>
    </row>
    <row r="10086" spans="23:23" x14ac:dyDescent="0.25">
      <c r="W10086" s="287"/>
    </row>
    <row r="10087" spans="23:23" x14ac:dyDescent="0.25">
      <c r="W10087" s="287"/>
    </row>
    <row r="10088" spans="23:23" x14ac:dyDescent="0.25">
      <c r="W10088" s="287"/>
    </row>
    <row r="10089" spans="23:23" x14ac:dyDescent="0.25">
      <c r="W10089" s="287"/>
    </row>
    <row r="10090" spans="23:23" x14ac:dyDescent="0.25">
      <c r="W10090" s="287"/>
    </row>
    <row r="10091" spans="23:23" x14ac:dyDescent="0.25">
      <c r="W10091" s="287"/>
    </row>
    <row r="10092" spans="23:23" x14ac:dyDescent="0.25">
      <c r="W10092" s="287"/>
    </row>
    <row r="10093" spans="23:23" x14ac:dyDescent="0.25">
      <c r="W10093" s="287"/>
    </row>
    <row r="10094" spans="23:23" x14ac:dyDescent="0.25">
      <c r="W10094" s="287"/>
    </row>
    <row r="10095" spans="23:23" x14ac:dyDescent="0.25">
      <c r="W10095" s="287"/>
    </row>
    <row r="10096" spans="23:23" x14ac:dyDescent="0.25">
      <c r="W10096" s="287"/>
    </row>
    <row r="10097" spans="23:23" x14ac:dyDescent="0.25">
      <c r="W10097" s="287"/>
    </row>
    <row r="10098" spans="23:23" x14ac:dyDescent="0.25">
      <c r="W10098" s="287"/>
    </row>
    <row r="10099" spans="23:23" x14ac:dyDescent="0.25">
      <c r="W10099" s="287"/>
    </row>
    <row r="10100" spans="23:23" x14ac:dyDescent="0.25">
      <c r="W10100" s="287"/>
    </row>
    <row r="10101" spans="23:23" x14ac:dyDescent="0.25">
      <c r="W10101" s="287"/>
    </row>
    <row r="10102" spans="23:23" x14ac:dyDescent="0.25">
      <c r="W10102" s="287"/>
    </row>
    <row r="10103" spans="23:23" x14ac:dyDescent="0.25">
      <c r="W10103" s="287"/>
    </row>
    <row r="10104" spans="23:23" x14ac:dyDescent="0.25">
      <c r="W10104" s="287"/>
    </row>
    <row r="10105" spans="23:23" x14ac:dyDescent="0.25">
      <c r="W10105" s="287"/>
    </row>
    <row r="10106" spans="23:23" x14ac:dyDescent="0.25">
      <c r="W10106" s="287"/>
    </row>
    <row r="10107" spans="23:23" x14ac:dyDescent="0.25">
      <c r="W10107" s="287"/>
    </row>
    <row r="10108" spans="23:23" x14ac:dyDescent="0.25">
      <c r="W10108" s="287"/>
    </row>
    <row r="10109" spans="23:23" x14ac:dyDescent="0.25">
      <c r="W10109" s="287"/>
    </row>
    <row r="10110" spans="23:23" x14ac:dyDescent="0.25">
      <c r="W10110" s="287"/>
    </row>
    <row r="10111" spans="23:23" x14ac:dyDescent="0.25">
      <c r="W10111" s="287"/>
    </row>
    <row r="10112" spans="23:23" x14ac:dyDescent="0.25">
      <c r="W10112" s="287"/>
    </row>
    <row r="10113" spans="23:23" x14ac:dyDescent="0.25">
      <c r="W10113" s="287"/>
    </row>
    <row r="10114" spans="23:23" x14ac:dyDescent="0.25">
      <c r="W10114" s="287"/>
    </row>
    <row r="10115" spans="23:23" x14ac:dyDescent="0.25">
      <c r="W10115" s="287"/>
    </row>
    <row r="10116" spans="23:23" x14ac:dyDescent="0.25">
      <c r="W10116" s="287"/>
    </row>
    <row r="10117" spans="23:23" x14ac:dyDescent="0.25">
      <c r="W10117" s="287"/>
    </row>
    <row r="10118" spans="23:23" x14ac:dyDescent="0.25">
      <c r="W10118" s="287"/>
    </row>
    <row r="10119" spans="23:23" x14ac:dyDescent="0.25">
      <c r="W10119" s="287"/>
    </row>
    <row r="10120" spans="23:23" x14ac:dyDescent="0.25">
      <c r="W10120" s="287"/>
    </row>
    <row r="10121" spans="23:23" x14ac:dyDescent="0.25">
      <c r="W10121" s="287"/>
    </row>
    <row r="10122" spans="23:23" x14ac:dyDescent="0.25">
      <c r="W10122" s="287"/>
    </row>
    <row r="10123" spans="23:23" x14ac:dyDescent="0.25">
      <c r="W10123" s="287"/>
    </row>
    <row r="10124" spans="23:23" x14ac:dyDescent="0.25">
      <c r="W10124" s="287"/>
    </row>
    <row r="10125" spans="23:23" x14ac:dyDescent="0.25">
      <c r="W10125" s="287"/>
    </row>
    <row r="10126" spans="23:23" x14ac:dyDescent="0.25">
      <c r="W10126" s="287"/>
    </row>
    <row r="10127" spans="23:23" x14ac:dyDescent="0.25">
      <c r="W10127" s="287"/>
    </row>
    <row r="10128" spans="23:23" x14ac:dyDescent="0.25">
      <c r="W10128" s="287"/>
    </row>
    <row r="10129" spans="23:23" x14ac:dyDescent="0.25">
      <c r="W10129" s="287"/>
    </row>
    <row r="10130" spans="23:23" x14ac:dyDescent="0.25">
      <c r="W10130" s="287"/>
    </row>
    <row r="10131" spans="23:23" x14ac:dyDescent="0.25">
      <c r="W10131" s="287"/>
    </row>
    <row r="10132" spans="23:23" x14ac:dyDescent="0.25">
      <c r="W10132" s="287"/>
    </row>
    <row r="10133" spans="23:23" x14ac:dyDescent="0.25">
      <c r="W10133" s="287"/>
    </row>
    <row r="10134" spans="23:23" x14ac:dyDescent="0.25">
      <c r="W10134" s="287"/>
    </row>
    <row r="10135" spans="23:23" x14ac:dyDescent="0.25">
      <c r="W10135" s="287"/>
    </row>
    <row r="10136" spans="23:23" x14ac:dyDescent="0.25">
      <c r="W10136" s="287"/>
    </row>
    <row r="10137" spans="23:23" x14ac:dyDescent="0.25">
      <c r="W10137" s="287"/>
    </row>
    <row r="10138" spans="23:23" x14ac:dyDescent="0.25">
      <c r="W10138" s="287"/>
    </row>
    <row r="10139" spans="23:23" x14ac:dyDescent="0.25">
      <c r="W10139" s="287"/>
    </row>
    <row r="10140" spans="23:23" x14ac:dyDescent="0.25">
      <c r="W10140" s="287"/>
    </row>
    <row r="10141" spans="23:23" x14ac:dyDescent="0.25">
      <c r="W10141" s="287"/>
    </row>
    <row r="10142" spans="23:23" x14ac:dyDescent="0.25">
      <c r="W10142" s="287"/>
    </row>
    <row r="10143" spans="23:23" x14ac:dyDescent="0.25">
      <c r="W10143" s="287"/>
    </row>
    <row r="10144" spans="23:23" x14ac:dyDescent="0.25">
      <c r="W10144" s="287"/>
    </row>
    <row r="10145" spans="23:23" x14ac:dyDescent="0.25">
      <c r="W10145" s="287"/>
    </row>
    <row r="10146" spans="23:23" x14ac:dyDescent="0.25">
      <c r="W10146" s="287"/>
    </row>
    <row r="10147" spans="23:23" x14ac:dyDescent="0.25">
      <c r="W10147" s="287"/>
    </row>
    <row r="10148" spans="23:23" x14ac:dyDescent="0.25">
      <c r="W10148" s="287"/>
    </row>
    <row r="10149" spans="23:23" x14ac:dyDescent="0.25">
      <c r="W10149" s="287"/>
    </row>
    <row r="10150" spans="23:23" x14ac:dyDescent="0.25">
      <c r="W10150" s="287"/>
    </row>
    <row r="10151" spans="23:23" x14ac:dyDescent="0.25">
      <c r="W10151" s="287"/>
    </row>
    <row r="10152" spans="23:23" x14ac:dyDescent="0.25">
      <c r="W10152" s="287"/>
    </row>
    <row r="10153" spans="23:23" x14ac:dyDescent="0.25">
      <c r="W10153" s="287"/>
    </row>
    <row r="10154" spans="23:23" x14ac:dyDescent="0.25">
      <c r="W10154" s="287"/>
    </row>
    <row r="10155" spans="23:23" x14ac:dyDescent="0.25">
      <c r="W10155" s="287"/>
    </row>
    <row r="10156" spans="23:23" x14ac:dyDescent="0.25">
      <c r="W10156" s="287"/>
    </row>
    <row r="10157" spans="23:23" x14ac:dyDescent="0.25">
      <c r="W10157" s="287"/>
    </row>
    <row r="10158" spans="23:23" x14ac:dyDescent="0.25">
      <c r="W10158" s="287"/>
    </row>
    <row r="10159" spans="23:23" x14ac:dyDescent="0.25">
      <c r="W10159" s="287"/>
    </row>
    <row r="10160" spans="23:23" x14ac:dyDescent="0.25">
      <c r="W10160" s="287"/>
    </row>
    <row r="10161" spans="23:23" x14ac:dyDescent="0.25">
      <c r="W10161" s="287"/>
    </row>
    <row r="10162" spans="23:23" x14ac:dyDescent="0.25">
      <c r="W10162" s="287"/>
    </row>
    <row r="10163" spans="23:23" x14ac:dyDescent="0.25">
      <c r="W10163" s="287"/>
    </row>
    <row r="10164" spans="23:23" x14ac:dyDescent="0.25">
      <c r="W10164" s="287"/>
    </row>
    <row r="10165" spans="23:23" x14ac:dyDescent="0.25">
      <c r="W10165" s="287"/>
    </row>
    <row r="10166" spans="23:23" x14ac:dyDescent="0.25">
      <c r="W10166" s="287"/>
    </row>
    <row r="10167" spans="23:23" x14ac:dyDescent="0.25">
      <c r="W10167" s="287"/>
    </row>
    <row r="10168" spans="23:23" x14ac:dyDescent="0.25">
      <c r="W10168" s="287"/>
    </row>
    <row r="10169" spans="23:23" x14ac:dyDescent="0.25">
      <c r="W10169" s="287"/>
    </row>
    <row r="10170" spans="23:23" x14ac:dyDescent="0.25">
      <c r="W10170" s="287"/>
    </row>
    <row r="10171" spans="23:23" x14ac:dyDescent="0.25">
      <c r="W10171" s="287"/>
    </row>
    <row r="10172" spans="23:23" x14ac:dyDescent="0.25">
      <c r="W10172" s="287"/>
    </row>
    <row r="10173" spans="23:23" x14ac:dyDescent="0.25">
      <c r="W10173" s="287"/>
    </row>
    <row r="10174" spans="23:23" x14ac:dyDescent="0.25">
      <c r="W10174" s="287"/>
    </row>
    <row r="10175" spans="23:23" x14ac:dyDescent="0.25">
      <c r="W10175" s="287"/>
    </row>
    <row r="10176" spans="23:23" x14ac:dyDescent="0.25">
      <c r="W10176" s="287"/>
    </row>
    <row r="10177" spans="23:23" x14ac:dyDescent="0.25">
      <c r="W10177" s="287"/>
    </row>
    <row r="10178" spans="23:23" x14ac:dyDescent="0.25">
      <c r="W10178" s="287"/>
    </row>
    <row r="10179" spans="23:23" x14ac:dyDescent="0.25">
      <c r="W10179" s="287"/>
    </row>
    <row r="10180" spans="23:23" x14ac:dyDescent="0.25">
      <c r="W10180" s="287"/>
    </row>
    <row r="10181" spans="23:23" x14ac:dyDescent="0.25">
      <c r="W10181" s="287"/>
    </row>
    <row r="10182" spans="23:23" x14ac:dyDescent="0.25">
      <c r="W10182" s="287"/>
    </row>
    <row r="10183" spans="23:23" x14ac:dyDescent="0.25">
      <c r="W10183" s="287"/>
    </row>
    <row r="10184" spans="23:23" x14ac:dyDescent="0.25">
      <c r="W10184" s="287"/>
    </row>
    <row r="10185" spans="23:23" x14ac:dyDescent="0.25">
      <c r="W10185" s="287"/>
    </row>
    <row r="10186" spans="23:23" x14ac:dyDescent="0.25">
      <c r="W10186" s="287"/>
    </row>
    <row r="10187" spans="23:23" x14ac:dyDescent="0.25">
      <c r="W10187" s="287"/>
    </row>
    <row r="10188" spans="23:23" x14ac:dyDescent="0.25">
      <c r="W10188" s="287"/>
    </row>
    <row r="10189" spans="23:23" x14ac:dyDescent="0.25">
      <c r="W10189" s="287"/>
    </row>
    <row r="10190" spans="23:23" x14ac:dyDescent="0.25">
      <c r="W10190" s="287"/>
    </row>
    <row r="10191" spans="23:23" x14ac:dyDescent="0.25">
      <c r="W10191" s="287"/>
    </row>
    <row r="10192" spans="23:23" x14ac:dyDescent="0.25">
      <c r="W10192" s="287"/>
    </row>
    <row r="10193" spans="23:23" x14ac:dyDescent="0.25">
      <c r="W10193" s="287"/>
    </row>
    <row r="10194" spans="23:23" x14ac:dyDescent="0.25">
      <c r="W10194" s="287"/>
    </row>
    <row r="10195" spans="23:23" x14ac:dyDescent="0.25">
      <c r="W10195" s="287"/>
    </row>
    <row r="10196" spans="23:23" x14ac:dyDescent="0.25">
      <c r="W10196" s="287"/>
    </row>
    <row r="10197" spans="23:23" x14ac:dyDescent="0.25">
      <c r="W10197" s="287"/>
    </row>
    <row r="10198" spans="23:23" x14ac:dyDescent="0.25">
      <c r="W10198" s="287"/>
    </row>
    <row r="10199" spans="23:23" x14ac:dyDescent="0.25">
      <c r="W10199" s="287"/>
    </row>
    <row r="10200" spans="23:23" x14ac:dyDescent="0.25">
      <c r="W10200" s="287"/>
    </row>
    <row r="10201" spans="23:23" x14ac:dyDescent="0.25">
      <c r="W10201" s="287"/>
    </row>
    <row r="10202" spans="23:23" x14ac:dyDescent="0.25">
      <c r="W10202" s="287"/>
    </row>
    <row r="10203" spans="23:23" x14ac:dyDescent="0.25">
      <c r="W10203" s="287"/>
    </row>
    <row r="10204" spans="23:23" x14ac:dyDescent="0.25">
      <c r="W10204" s="287"/>
    </row>
    <row r="10205" spans="23:23" x14ac:dyDescent="0.25">
      <c r="W10205" s="287"/>
    </row>
    <row r="10206" spans="23:23" x14ac:dyDescent="0.25">
      <c r="W10206" s="287"/>
    </row>
    <row r="10207" spans="23:23" x14ac:dyDescent="0.25">
      <c r="W10207" s="287"/>
    </row>
    <row r="10208" spans="23:23" x14ac:dyDescent="0.25">
      <c r="W10208" s="287"/>
    </row>
    <row r="10209" spans="23:23" x14ac:dyDescent="0.25">
      <c r="W10209" s="287"/>
    </row>
    <row r="10210" spans="23:23" x14ac:dyDescent="0.25">
      <c r="W10210" s="287"/>
    </row>
    <row r="10211" spans="23:23" x14ac:dyDescent="0.25">
      <c r="W10211" s="287"/>
    </row>
    <row r="10212" spans="23:23" x14ac:dyDescent="0.25">
      <c r="W10212" s="287"/>
    </row>
    <row r="10213" spans="23:23" x14ac:dyDescent="0.25">
      <c r="W10213" s="287"/>
    </row>
    <row r="10214" spans="23:23" x14ac:dyDescent="0.25">
      <c r="W10214" s="287"/>
    </row>
    <row r="10215" spans="23:23" x14ac:dyDescent="0.25">
      <c r="W10215" s="287"/>
    </row>
    <row r="10216" spans="23:23" x14ac:dyDescent="0.25">
      <c r="W10216" s="287"/>
    </row>
    <row r="10217" spans="23:23" x14ac:dyDescent="0.25">
      <c r="W10217" s="287"/>
    </row>
    <row r="10218" spans="23:23" x14ac:dyDescent="0.25">
      <c r="W10218" s="287"/>
    </row>
    <row r="10219" spans="23:23" x14ac:dyDescent="0.25">
      <c r="W10219" s="287"/>
    </row>
    <row r="10220" spans="23:23" x14ac:dyDescent="0.25">
      <c r="W10220" s="287"/>
    </row>
    <row r="10221" spans="23:23" x14ac:dyDescent="0.25">
      <c r="W10221" s="287"/>
    </row>
    <row r="10222" spans="23:23" x14ac:dyDescent="0.25">
      <c r="W10222" s="287"/>
    </row>
    <row r="10223" spans="23:23" x14ac:dyDescent="0.25">
      <c r="W10223" s="287"/>
    </row>
    <row r="10224" spans="23:23" x14ac:dyDescent="0.25">
      <c r="W10224" s="287"/>
    </row>
    <row r="10225" spans="23:23" x14ac:dyDescent="0.25">
      <c r="W10225" s="287"/>
    </row>
    <row r="10226" spans="23:23" x14ac:dyDescent="0.25">
      <c r="W10226" s="287"/>
    </row>
    <row r="10227" spans="23:23" x14ac:dyDescent="0.25">
      <c r="W10227" s="287"/>
    </row>
    <row r="10228" spans="23:23" x14ac:dyDescent="0.25">
      <c r="W10228" s="287"/>
    </row>
    <row r="10229" spans="23:23" x14ac:dyDescent="0.25">
      <c r="W10229" s="287"/>
    </row>
    <row r="10230" spans="23:23" x14ac:dyDescent="0.25">
      <c r="W10230" s="287"/>
    </row>
    <row r="10231" spans="23:23" x14ac:dyDescent="0.25">
      <c r="W10231" s="287"/>
    </row>
    <row r="10232" spans="23:23" x14ac:dyDescent="0.25">
      <c r="W10232" s="287"/>
    </row>
    <row r="10233" spans="23:23" x14ac:dyDescent="0.25">
      <c r="W10233" s="287"/>
    </row>
    <row r="10234" spans="23:23" x14ac:dyDescent="0.25">
      <c r="W10234" s="287"/>
    </row>
    <row r="10235" spans="23:23" x14ac:dyDescent="0.25">
      <c r="W10235" s="287"/>
    </row>
    <row r="10236" spans="23:23" x14ac:dyDescent="0.25">
      <c r="W10236" s="287"/>
    </row>
    <row r="10237" spans="23:23" x14ac:dyDescent="0.25">
      <c r="W10237" s="287"/>
    </row>
    <row r="10238" spans="23:23" x14ac:dyDescent="0.25">
      <c r="W10238" s="287"/>
    </row>
    <row r="10239" spans="23:23" x14ac:dyDescent="0.25">
      <c r="W10239" s="287"/>
    </row>
    <row r="10240" spans="23:23" x14ac:dyDescent="0.25">
      <c r="W10240" s="287"/>
    </row>
    <row r="10241" spans="23:23" x14ac:dyDescent="0.25">
      <c r="W10241" s="287"/>
    </row>
    <row r="10242" spans="23:23" x14ac:dyDescent="0.25">
      <c r="W10242" s="287"/>
    </row>
    <row r="10243" spans="23:23" x14ac:dyDescent="0.25">
      <c r="W10243" s="287"/>
    </row>
    <row r="10244" spans="23:23" x14ac:dyDescent="0.25">
      <c r="W10244" s="287"/>
    </row>
    <row r="10245" spans="23:23" x14ac:dyDescent="0.25">
      <c r="W10245" s="287"/>
    </row>
    <row r="10246" spans="23:23" x14ac:dyDescent="0.25">
      <c r="W10246" s="287"/>
    </row>
    <row r="10247" spans="23:23" x14ac:dyDescent="0.25">
      <c r="W10247" s="287"/>
    </row>
    <row r="10248" spans="23:23" x14ac:dyDescent="0.25">
      <c r="W10248" s="287"/>
    </row>
    <row r="10249" spans="23:23" x14ac:dyDescent="0.25">
      <c r="W10249" s="287"/>
    </row>
    <row r="10250" spans="23:23" x14ac:dyDescent="0.25">
      <c r="W10250" s="287"/>
    </row>
    <row r="10251" spans="23:23" x14ac:dyDescent="0.25">
      <c r="W10251" s="287"/>
    </row>
    <row r="10252" spans="23:23" x14ac:dyDescent="0.25">
      <c r="W10252" s="287"/>
    </row>
    <row r="10253" spans="23:23" x14ac:dyDescent="0.25">
      <c r="W10253" s="287"/>
    </row>
    <row r="10254" spans="23:23" x14ac:dyDescent="0.25">
      <c r="W10254" s="287"/>
    </row>
    <row r="10255" spans="23:23" x14ac:dyDescent="0.25">
      <c r="W10255" s="287"/>
    </row>
    <row r="10256" spans="23:23" x14ac:dyDescent="0.25">
      <c r="W10256" s="287"/>
    </row>
    <row r="10257" spans="23:23" x14ac:dyDescent="0.25">
      <c r="W10257" s="287"/>
    </row>
    <row r="10258" spans="23:23" x14ac:dyDescent="0.25">
      <c r="W10258" s="287"/>
    </row>
    <row r="10259" spans="23:23" x14ac:dyDescent="0.25">
      <c r="W10259" s="287"/>
    </row>
    <row r="10260" spans="23:23" x14ac:dyDescent="0.25">
      <c r="W10260" s="287"/>
    </row>
    <row r="10261" spans="23:23" x14ac:dyDescent="0.25">
      <c r="W10261" s="287"/>
    </row>
    <row r="10262" spans="23:23" x14ac:dyDescent="0.25">
      <c r="W10262" s="287"/>
    </row>
    <row r="10263" spans="23:23" x14ac:dyDescent="0.25">
      <c r="W10263" s="287"/>
    </row>
    <row r="10264" spans="23:23" x14ac:dyDescent="0.25">
      <c r="W10264" s="287"/>
    </row>
    <row r="10265" spans="23:23" x14ac:dyDescent="0.25">
      <c r="W10265" s="287"/>
    </row>
    <row r="10266" spans="23:23" x14ac:dyDescent="0.25">
      <c r="W10266" s="287"/>
    </row>
    <row r="10267" spans="23:23" x14ac:dyDescent="0.25">
      <c r="W10267" s="287"/>
    </row>
    <row r="10268" spans="23:23" x14ac:dyDescent="0.25">
      <c r="W10268" s="287"/>
    </row>
    <row r="10269" spans="23:23" x14ac:dyDescent="0.25">
      <c r="W10269" s="287"/>
    </row>
    <row r="10270" spans="23:23" x14ac:dyDescent="0.25">
      <c r="W10270" s="287"/>
    </row>
    <row r="10271" spans="23:23" x14ac:dyDescent="0.25">
      <c r="W10271" s="287"/>
    </row>
    <row r="10272" spans="23:23" x14ac:dyDescent="0.25">
      <c r="W10272" s="287"/>
    </row>
    <row r="10273" spans="23:23" x14ac:dyDescent="0.25">
      <c r="W10273" s="287"/>
    </row>
    <row r="10274" spans="23:23" x14ac:dyDescent="0.25">
      <c r="W10274" s="287"/>
    </row>
    <row r="10275" spans="23:23" x14ac:dyDescent="0.25">
      <c r="W10275" s="287"/>
    </row>
    <row r="10276" spans="23:23" x14ac:dyDescent="0.25">
      <c r="W10276" s="287"/>
    </row>
    <row r="10277" spans="23:23" x14ac:dyDescent="0.25">
      <c r="W10277" s="287"/>
    </row>
    <row r="10278" spans="23:23" x14ac:dyDescent="0.25">
      <c r="W10278" s="287"/>
    </row>
    <row r="10279" spans="23:23" x14ac:dyDescent="0.25">
      <c r="W10279" s="287"/>
    </row>
    <row r="10280" spans="23:23" x14ac:dyDescent="0.25">
      <c r="W10280" s="287"/>
    </row>
    <row r="10281" spans="23:23" x14ac:dyDescent="0.25">
      <c r="W10281" s="287"/>
    </row>
    <row r="10282" spans="23:23" x14ac:dyDescent="0.25">
      <c r="W10282" s="287"/>
    </row>
    <row r="10283" spans="23:23" x14ac:dyDescent="0.25">
      <c r="W10283" s="287"/>
    </row>
    <row r="10284" spans="23:23" x14ac:dyDescent="0.25">
      <c r="W10284" s="287"/>
    </row>
    <row r="10285" spans="23:23" x14ac:dyDescent="0.25">
      <c r="W10285" s="287"/>
    </row>
    <row r="10286" spans="23:23" x14ac:dyDescent="0.25">
      <c r="W10286" s="287"/>
    </row>
    <row r="10287" spans="23:23" x14ac:dyDescent="0.25">
      <c r="W10287" s="287"/>
    </row>
    <row r="10288" spans="23:23" x14ac:dyDescent="0.25">
      <c r="W10288" s="287"/>
    </row>
    <row r="10289" spans="23:23" x14ac:dyDescent="0.25">
      <c r="W10289" s="287"/>
    </row>
    <row r="10290" spans="23:23" x14ac:dyDescent="0.25">
      <c r="W10290" s="287"/>
    </row>
    <row r="10291" spans="23:23" x14ac:dyDescent="0.25">
      <c r="W10291" s="287"/>
    </row>
    <row r="10292" spans="23:23" x14ac:dyDescent="0.25">
      <c r="W10292" s="287"/>
    </row>
    <row r="10293" spans="23:23" x14ac:dyDescent="0.25">
      <c r="W10293" s="287"/>
    </row>
    <row r="10294" spans="23:23" x14ac:dyDescent="0.25">
      <c r="W10294" s="287"/>
    </row>
    <row r="10295" spans="23:23" x14ac:dyDescent="0.25">
      <c r="W10295" s="287"/>
    </row>
    <row r="10296" spans="23:23" x14ac:dyDescent="0.25">
      <c r="W10296" s="287"/>
    </row>
    <row r="10297" spans="23:23" x14ac:dyDescent="0.25">
      <c r="W10297" s="287"/>
    </row>
    <row r="10298" spans="23:23" x14ac:dyDescent="0.25">
      <c r="W10298" s="287"/>
    </row>
    <row r="10299" spans="23:23" x14ac:dyDescent="0.25">
      <c r="W10299" s="287"/>
    </row>
    <row r="10300" spans="23:23" x14ac:dyDescent="0.25">
      <c r="W10300" s="287"/>
    </row>
    <row r="10301" spans="23:23" x14ac:dyDescent="0.25">
      <c r="W10301" s="287"/>
    </row>
    <row r="10302" spans="23:23" x14ac:dyDescent="0.25">
      <c r="W10302" s="287"/>
    </row>
    <row r="10303" spans="23:23" x14ac:dyDescent="0.25">
      <c r="W10303" s="287"/>
    </row>
    <row r="10304" spans="23:23" x14ac:dyDescent="0.25">
      <c r="W10304" s="287"/>
    </row>
    <row r="10305" spans="23:23" x14ac:dyDescent="0.25">
      <c r="W10305" s="287"/>
    </row>
    <row r="10306" spans="23:23" x14ac:dyDescent="0.25">
      <c r="W10306" s="287"/>
    </row>
    <row r="10307" spans="23:23" x14ac:dyDescent="0.25">
      <c r="W10307" s="287"/>
    </row>
    <row r="10308" spans="23:23" x14ac:dyDescent="0.25">
      <c r="W10308" s="287"/>
    </row>
    <row r="10309" spans="23:23" x14ac:dyDescent="0.25">
      <c r="W10309" s="287"/>
    </row>
    <row r="10310" spans="23:23" x14ac:dyDescent="0.25">
      <c r="W10310" s="287"/>
    </row>
    <row r="10311" spans="23:23" x14ac:dyDescent="0.25">
      <c r="W10311" s="287"/>
    </row>
    <row r="10312" spans="23:23" x14ac:dyDescent="0.25">
      <c r="W10312" s="287"/>
    </row>
    <row r="10313" spans="23:23" x14ac:dyDescent="0.25">
      <c r="W10313" s="287"/>
    </row>
    <row r="10314" spans="23:23" x14ac:dyDescent="0.25">
      <c r="W10314" s="287"/>
    </row>
    <row r="10315" spans="23:23" x14ac:dyDescent="0.25">
      <c r="W10315" s="287"/>
    </row>
    <row r="10316" spans="23:23" x14ac:dyDescent="0.25">
      <c r="W10316" s="287"/>
    </row>
    <row r="10317" spans="23:23" x14ac:dyDescent="0.25">
      <c r="W10317" s="287"/>
    </row>
    <row r="10318" spans="23:23" x14ac:dyDescent="0.25">
      <c r="W10318" s="287"/>
    </row>
    <row r="10319" spans="23:23" x14ac:dyDescent="0.25">
      <c r="W10319" s="287"/>
    </row>
    <row r="10320" spans="23:23" x14ac:dyDescent="0.25">
      <c r="W10320" s="287"/>
    </row>
    <row r="10321" spans="23:23" x14ac:dyDescent="0.25">
      <c r="W10321" s="287"/>
    </row>
    <row r="10322" spans="23:23" x14ac:dyDescent="0.25">
      <c r="W10322" s="287"/>
    </row>
    <row r="10323" spans="23:23" x14ac:dyDescent="0.25">
      <c r="W10323" s="287"/>
    </row>
    <row r="10324" spans="23:23" x14ac:dyDescent="0.25">
      <c r="W10324" s="287"/>
    </row>
    <row r="10325" spans="23:23" x14ac:dyDescent="0.25">
      <c r="W10325" s="287"/>
    </row>
    <row r="10326" spans="23:23" x14ac:dyDescent="0.25">
      <c r="W10326" s="287"/>
    </row>
    <row r="10327" spans="23:23" x14ac:dyDescent="0.25">
      <c r="W10327" s="287"/>
    </row>
    <row r="10328" spans="23:23" x14ac:dyDescent="0.25">
      <c r="W10328" s="287"/>
    </row>
    <row r="10329" spans="23:23" x14ac:dyDescent="0.25">
      <c r="W10329" s="287"/>
    </row>
    <row r="10330" spans="23:23" x14ac:dyDescent="0.25">
      <c r="W10330" s="287"/>
    </row>
    <row r="10331" spans="23:23" x14ac:dyDescent="0.25">
      <c r="W10331" s="287"/>
    </row>
    <row r="10332" spans="23:23" x14ac:dyDescent="0.25">
      <c r="W10332" s="287"/>
    </row>
    <row r="10333" spans="23:23" x14ac:dyDescent="0.25">
      <c r="W10333" s="287"/>
    </row>
    <row r="10334" spans="23:23" x14ac:dyDescent="0.25">
      <c r="W10334" s="287"/>
    </row>
    <row r="10335" spans="23:23" x14ac:dyDescent="0.25">
      <c r="W10335" s="287"/>
    </row>
    <row r="10336" spans="23:23" x14ac:dyDescent="0.25">
      <c r="W10336" s="287"/>
    </row>
    <row r="10337" spans="23:23" x14ac:dyDescent="0.25">
      <c r="W10337" s="287"/>
    </row>
    <row r="10338" spans="23:23" x14ac:dyDescent="0.25">
      <c r="W10338" s="287"/>
    </row>
    <row r="10339" spans="23:23" x14ac:dyDescent="0.25">
      <c r="W10339" s="287"/>
    </row>
    <row r="10340" spans="23:23" x14ac:dyDescent="0.25">
      <c r="W10340" s="287"/>
    </row>
    <row r="10341" spans="23:23" x14ac:dyDescent="0.25">
      <c r="W10341" s="287"/>
    </row>
    <row r="10342" spans="23:23" x14ac:dyDescent="0.25">
      <c r="W10342" s="287"/>
    </row>
    <row r="10343" spans="23:23" x14ac:dyDescent="0.25">
      <c r="W10343" s="287"/>
    </row>
    <row r="10344" spans="23:23" x14ac:dyDescent="0.25">
      <c r="W10344" s="287"/>
    </row>
    <row r="10345" spans="23:23" x14ac:dyDescent="0.25">
      <c r="W10345" s="287"/>
    </row>
    <row r="10346" spans="23:23" x14ac:dyDescent="0.25">
      <c r="W10346" s="287"/>
    </row>
    <row r="10347" spans="23:23" x14ac:dyDescent="0.25">
      <c r="W10347" s="287"/>
    </row>
    <row r="10348" spans="23:23" x14ac:dyDescent="0.25">
      <c r="W10348" s="287"/>
    </row>
    <row r="10349" spans="23:23" x14ac:dyDescent="0.25">
      <c r="W10349" s="287"/>
    </row>
    <row r="10350" spans="23:23" x14ac:dyDescent="0.25">
      <c r="W10350" s="287"/>
    </row>
    <row r="10351" spans="23:23" x14ac:dyDescent="0.25">
      <c r="W10351" s="287"/>
    </row>
    <row r="10352" spans="23:23" x14ac:dyDescent="0.25">
      <c r="W10352" s="287"/>
    </row>
    <row r="10353" spans="23:23" x14ac:dyDescent="0.25">
      <c r="W10353" s="287"/>
    </row>
  </sheetData>
  <sheetProtection password="B67F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A Instructions</vt:lpstr>
      <vt:lpstr>B Budget -Déplacement unique</vt:lpstr>
      <vt:lpstr>C1 Annexe - Déplacement unique </vt:lpstr>
      <vt:lpstr>C2 Délégation</vt:lpstr>
      <vt:lpstr>D Budget - Dépl multiples</vt:lpstr>
      <vt:lpstr>E Annexe - Dépl multiples</vt:lpstr>
      <vt:lpstr>F Mise à jour - Dépl multiples</vt:lpstr>
      <vt:lpstr>Sheet1</vt:lpstr>
      <vt:lpstr>Sheet2</vt:lpstr>
      <vt:lpstr>Comment_vous_servir_de_l_annexe_C1_ou_E</vt:lpstr>
      <vt:lpstr>'A Instructions'!Print_Area</vt:lpstr>
      <vt:lpstr>'B Budget -Déplacement unique'!Print_Area</vt:lpstr>
      <vt:lpstr>'C1 Annexe - Déplacement unique '!Print_Area</vt:lpstr>
      <vt:lpstr>'D Budget - Dépl multiples'!Print_Area</vt:lpstr>
      <vt:lpstr>'E Annexe - Dépl multiples'!Print_Area</vt:lpstr>
      <vt:lpstr>'F Mise à jour - Dépl multiples'!Print_Area</vt:lpstr>
      <vt:lpstr>'A Instructions'!Print_Titles</vt:lpstr>
      <vt:lpstr>'B Budget -Déplacement unique'!Print_Titles</vt:lpstr>
      <vt:lpstr>'C2 Délégation'!Print_Titles</vt:lpstr>
      <vt:lpstr>'D Budget - Dépl multiples'!Print_Titles</vt:lpstr>
      <vt:lpstr>'E Annexe - Dépl multiples'!Print_Titles</vt:lpstr>
      <vt:lpstr>'F Mise à jour - Dépl multiples'!Print_Titles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epb</cp:lastModifiedBy>
  <cp:lastPrinted>2019-01-30T17:27:53Z</cp:lastPrinted>
  <dcterms:created xsi:type="dcterms:W3CDTF">2017-03-07T15:04:29Z</dcterms:created>
  <dcterms:modified xsi:type="dcterms:W3CDTF">2019-01-31T02:31:52Z</dcterms:modified>
</cp:coreProperties>
</file>