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0400" yWindow="105" windowWidth="16890" windowHeight="10995" tabRatio="771"/>
  </bookViews>
  <sheets>
    <sheet name="A Instructions - tous" sheetId="5" r:id="rId1"/>
    <sheet name="B Budget revues électroniques" sheetId="18" r:id="rId2"/>
    <sheet name="C Budget revues imprimées" sheetId="12" r:id="rId3"/>
    <sheet name="D Budget éditeurs livres" sheetId="1" r:id="rId4"/>
    <sheet name="E Instructions éditeurs livres" sheetId="2" r:id="rId5"/>
    <sheet name="F Rapport revues électroniques" sheetId="20" r:id="rId6"/>
    <sheet name="G Rapport revues imprimées" sheetId="21" r:id="rId7"/>
    <sheet name="H Rapport éditeurs livres" sheetId="22" r:id="rId8"/>
  </sheets>
  <externalReferences>
    <externalReference r:id="rId9"/>
    <externalReference r:id="rId10"/>
    <externalReference r:id="rId11"/>
    <externalReference r:id="rId12"/>
    <externalReference r:id="rId13"/>
  </externalReferences>
  <definedNames>
    <definedName name="CanadaTravel">[1]Sheet9!$A$10:$A$15</definedName>
    <definedName name="Collections">[2]DropdownCLLCTN!$A$3:$A$7</definedName>
    <definedName name="Collections2">[2]DropdownCLLCTN!$A$12:$A$18</definedName>
    <definedName name="Comment_harmoniser_votre_exercice_financier_avec_l_exercice_financier_visé_par_la_demande">'A Instructions - tous'!$B$48</definedName>
    <definedName name="Northern">[3]Dropdown!$A$5:$A$7</definedName>
    <definedName name="NorthernTravel">[4]Sheet9!$A$5:$A$7</definedName>
    <definedName name="_xlnm.Print_Area" localSheetId="0">'A Instructions - tous'!$A$1:$Q$55</definedName>
    <definedName name="_xlnm.Print_Area" localSheetId="1">'B Budget revues électroniques'!$A$1:$L$156</definedName>
    <definedName name="_xlnm.Print_Area" localSheetId="3">'D Budget éditeurs livres'!$A$1:$G$95</definedName>
    <definedName name="_xlnm.Print_Area" localSheetId="4">'E Instructions éditeurs livres'!$A$1:$C$81</definedName>
    <definedName name="_xlnm.Print_Area" localSheetId="5">'F Rapport revues électroniques'!$A$1:$L$156</definedName>
    <definedName name="_xlnm.Print_Area" localSheetId="7">'H Rapport éditeurs livres'!$A$1:$G$95</definedName>
    <definedName name="_xlnm.Print_Titles" localSheetId="0">'A Instructions - tous'!$2:$2</definedName>
    <definedName name="_xlnm.Print_Titles" localSheetId="1">'B Budget revues électroniques'!$4:$5</definedName>
    <definedName name="_xlnm.Print_Titles" localSheetId="2">'C Budget revues imprimées'!$4:$5</definedName>
    <definedName name="_xlnm.Print_Titles" localSheetId="3">'D Budget éditeurs livres'!$6:$7</definedName>
    <definedName name="_xlnm.Print_Titles" localSheetId="4">'E Instructions éditeurs livres'!$7:$7</definedName>
    <definedName name="_xlnm.Print_Titles" localSheetId="5">'F Rapport revues électroniques'!$4:$5</definedName>
    <definedName name="_xlnm.Print_Titles" localSheetId="6">'G Rapport revues imprimées'!$4:$5</definedName>
    <definedName name="_xlnm.Print_Titles" localSheetId="7">'H Rapport éditeurs livres'!$6:$7</definedName>
    <definedName name="TranslationGenres" localSheetId="1">#REF!</definedName>
    <definedName name="TranslationGenres" localSheetId="2">#REF!</definedName>
    <definedName name="TranslationGenres" localSheetId="5">#REF!</definedName>
    <definedName name="TranslationGenres" localSheetId="6">#REF!</definedName>
    <definedName name="TranslationGenres" localSheetId="7">#REF!</definedName>
    <definedName name="TranslationGenres">#REF!</definedName>
    <definedName name="Travelling" localSheetId="0">#REF!</definedName>
    <definedName name="Travelling">[5]Dropdown!$A$3:$A$8</definedName>
    <definedName name="TravellingFrom" localSheetId="0">#REF!</definedName>
    <definedName name="TravellingFrom" localSheetId="1">#REF!</definedName>
    <definedName name="TravellingFrom" localSheetId="2">#REF!</definedName>
    <definedName name="TravellingFrom" localSheetId="5">#REF!</definedName>
    <definedName name="TravellingFrom" localSheetId="6">#REF!</definedName>
    <definedName name="TravellingFrom" localSheetId="7">#REF!</definedName>
    <definedName name="TravellingFrom">#REF!</definedName>
    <definedName name="TravellingFromLocation" localSheetId="0">#REF!</definedName>
    <definedName name="TravellingFromLocation" localSheetId="1">#REF!</definedName>
    <definedName name="TravellingFromLocation" localSheetId="2">#REF!</definedName>
    <definedName name="TravellingFromLocation" localSheetId="5">#REF!</definedName>
    <definedName name="TravellingFromLocation" localSheetId="6">#REF!</definedName>
    <definedName name="TravellingFromLocation" localSheetId="7">#REF!</definedName>
    <definedName name="TravellingFromLocation">#REF!</definedName>
    <definedName name="TravellingTo" localSheetId="0">#REF!</definedName>
    <definedName name="TravellingTo">[5]Dropdown!$A$15:$A$20</definedName>
    <definedName name="VAProgramming">'[2]Dropdown PRGMG'!$A$3:$A$9</definedName>
  </definedNames>
  <calcPr calcId="145621"/>
</workbook>
</file>

<file path=xl/calcChain.xml><?xml version="1.0" encoding="utf-8"?>
<calcChain xmlns="http://schemas.openxmlformats.org/spreadsheetml/2006/main">
  <c r="G94" i="22" l="1"/>
  <c r="F94" i="22"/>
  <c r="E94" i="22"/>
  <c r="D94" i="22" l="1"/>
  <c r="C94" i="22"/>
  <c r="E62" i="22"/>
  <c r="G58" i="22"/>
  <c r="G62" i="22" s="1"/>
  <c r="F58" i="22"/>
  <c r="F62" i="22" s="1"/>
  <c r="E58" i="22"/>
  <c r="D58" i="22"/>
  <c r="D62" i="22" s="1"/>
  <c r="C58" i="22"/>
  <c r="C62" i="22" s="1"/>
  <c r="G49" i="22"/>
  <c r="F49" i="22"/>
  <c r="E49" i="22"/>
  <c r="D49" i="22"/>
  <c r="C49" i="22"/>
  <c r="G38" i="22"/>
  <c r="F38" i="22"/>
  <c r="E38" i="22"/>
  <c r="D38" i="22"/>
  <c r="C38" i="22"/>
  <c r="C23" i="22"/>
  <c r="C40" i="22" s="1"/>
  <c r="C51" i="22" s="1"/>
  <c r="C64" i="22" s="1"/>
  <c r="A18" i="22"/>
  <c r="A19" i="22" s="1"/>
  <c r="A20" i="22" s="1"/>
  <c r="A21" i="22" s="1"/>
  <c r="A22" i="22" s="1"/>
  <c r="A23" i="22" s="1"/>
  <c r="A25" i="22" s="1"/>
  <c r="A26" i="22" s="1"/>
  <c r="A27" i="22" s="1"/>
  <c r="A28" i="22" s="1"/>
  <c r="A29" i="22" s="1"/>
  <c r="A30" i="22" s="1"/>
  <c r="A31" i="22" s="1"/>
  <c r="A32" i="22" s="1"/>
  <c r="A33" i="22" s="1"/>
  <c r="A34" i="22" s="1"/>
  <c r="A35" i="22" s="1"/>
  <c r="A36" i="22" s="1"/>
  <c r="A37" i="22" s="1"/>
  <c r="A38" i="22" s="1"/>
  <c r="A40" i="22" s="1"/>
  <c r="A42" i="22" s="1"/>
  <c r="A43" i="22" s="1"/>
  <c r="A44" i="22" s="1"/>
  <c r="A45" i="22" s="1"/>
  <c r="A46" i="22" s="1"/>
  <c r="A47" i="22" s="1"/>
  <c r="A48" i="22" s="1"/>
  <c r="A49" i="22" s="1"/>
  <c r="A51" i="22" s="1"/>
  <c r="A53" i="22" s="1"/>
  <c r="A54" i="22" s="1"/>
  <c r="A55" i="22" s="1"/>
  <c r="A56" i="22" s="1"/>
  <c r="A57" i="22" s="1"/>
  <c r="A58" i="22" s="1"/>
  <c r="A59" i="22" s="1"/>
  <c r="A60" i="22" s="1"/>
  <c r="A61" i="22" s="1"/>
  <c r="A62" i="22" s="1"/>
  <c r="A64" i="22" s="1"/>
  <c r="A65" i="22" s="1"/>
  <c r="A66" i="22" s="1"/>
  <c r="A67" i="22" s="1"/>
  <c r="A68" i="22" s="1"/>
  <c r="A70" i="22" s="1"/>
  <c r="A71" i="22" s="1"/>
  <c r="A72" i="22" s="1"/>
  <c r="A73" i="22" s="1"/>
  <c r="A74" i="22" s="1"/>
  <c r="A75" i="22" s="1"/>
  <c r="A77" i="22" s="1"/>
  <c r="A78" i="22" s="1"/>
  <c r="A79" i="22" s="1"/>
  <c r="A80" i="22" s="1"/>
  <c r="A81" i="22" s="1"/>
  <c r="A82" i="22" s="1"/>
  <c r="A84" i="22" s="1"/>
  <c r="A87" i="22" s="1"/>
  <c r="A88" i="22" s="1"/>
  <c r="A89" i="22" s="1"/>
  <c r="A90" i="22" s="1"/>
  <c r="A91" i="22" s="1"/>
  <c r="A92" i="22" s="1"/>
  <c r="A94" i="22" s="1"/>
  <c r="A95" i="22" s="1"/>
  <c r="A17" i="22"/>
  <c r="G15" i="22"/>
  <c r="G23" i="22" s="1"/>
  <c r="G40" i="22" s="1"/>
  <c r="G51" i="22" s="1"/>
  <c r="F15" i="22"/>
  <c r="F23" i="22" s="1"/>
  <c r="F40" i="22" s="1"/>
  <c r="F51" i="22" s="1"/>
  <c r="F64" i="22" s="1"/>
  <c r="E15" i="22"/>
  <c r="E23" i="22" s="1"/>
  <c r="E40" i="22" s="1"/>
  <c r="E51" i="22" s="1"/>
  <c r="E64" i="22" s="1"/>
  <c r="D15" i="22"/>
  <c r="D23" i="22" s="1"/>
  <c r="D40" i="22" s="1"/>
  <c r="D51" i="22" s="1"/>
  <c r="D64" i="22" s="1"/>
  <c r="C15" i="22"/>
  <c r="C94" i="1"/>
  <c r="K116" i="21"/>
  <c r="I116" i="21"/>
  <c r="G116" i="21"/>
  <c r="E116" i="21"/>
  <c r="C116" i="21"/>
  <c r="K103" i="21"/>
  <c r="I103" i="21"/>
  <c r="G103" i="21"/>
  <c r="E103" i="21"/>
  <c r="C103" i="21"/>
  <c r="K95" i="21"/>
  <c r="I95" i="21"/>
  <c r="G95" i="21"/>
  <c r="E95" i="21"/>
  <c r="C95" i="21"/>
  <c r="K91" i="21"/>
  <c r="I91" i="21"/>
  <c r="G91" i="21"/>
  <c r="E91" i="21"/>
  <c r="C91" i="21"/>
  <c r="K85" i="21"/>
  <c r="I85" i="21"/>
  <c r="G85" i="21"/>
  <c r="E85" i="21"/>
  <c r="C85" i="21"/>
  <c r="K72" i="21"/>
  <c r="I72" i="21"/>
  <c r="G72" i="21"/>
  <c r="E72" i="21"/>
  <c r="C72" i="21"/>
  <c r="K61" i="21"/>
  <c r="I61" i="21"/>
  <c r="G61" i="21"/>
  <c r="E61" i="21"/>
  <c r="C61" i="21"/>
  <c r="K54" i="21"/>
  <c r="I54" i="21"/>
  <c r="G54" i="21"/>
  <c r="E54" i="21"/>
  <c r="C54" i="21"/>
  <c r="A47" i="21"/>
  <c r="A48" i="21" s="1"/>
  <c r="A49" i="21" s="1"/>
  <c r="A50" i="21" s="1"/>
  <c r="A51" i="21" s="1"/>
  <c r="A52" i="21" s="1"/>
  <c r="A53" i="21" s="1"/>
  <c r="A54" i="21" s="1"/>
  <c r="A55" i="21" s="1"/>
  <c r="A56" i="21" s="1"/>
  <c r="A57" i="21" s="1"/>
  <c r="A58" i="21" s="1"/>
  <c r="A59" i="21" s="1"/>
  <c r="A60" i="21" s="1"/>
  <c r="K40" i="21"/>
  <c r="I40" i="21"/>
  <c r="G40" i="21"/>
  <c r="E40" i="21"/>
  <c r="C40" i="21"/>
  <c r="K35" i="21"/>
  <c r="I35" i="21"/>
  <c r="G35" i="21"/>
  <c r="E35" i="21"/>
  <c r="C35" i="21"/>
  <c r="K31" i="21"/>
  <c r="I31" i="21"/>
  <c r="G31" i="21"/>
  <c r="E31" i="21"/>
  <c r="C31" i="21"/>
  <c r="K27" i="21"/>
  <c r="I27" i="21"/>
  <c r="G27" i="21"/>
  <c r="E27" i="21"/>
  <c r="C27" i="21"/>
  <c r="K40" i="12"/>
  <c r="I40" i="12"/>
  <c r="G40" i="12"/>
  <c r="E40" i="12"/>
  <c r="C40" i="12"/>
  <c r="K35" i="12"/>
  <c r="I35" i="12"/>
  <c r="G35" i="12"/>
  <c r="E35" i="12"/>
  <c r="C35" i="12"/>
  <c r="K41" i="21" l="1"/>
  <c r="K97" i="21"/>
  <c r="I41" i="21"/>
  <c r="C97" i="21"/>
  <c r="C118" i="21" s="1"/>
  <c r="D106" i="21" s="1"/>
  <c r="E97" i="21"/>
  <c r="D90" i="21"/>
  <c r="G41" i="21"/>
  <c r="I76" i="21"/>
  <c r="K42" i="21"/>
  <c r="E76" i="21"/>
  <c r="C76" i="21"/>
  <c r="D57" i="21" s="1"/>
  <c r="E118" i="21"/>
  <c r="C95" i="22"/>
  <c r="C68" i="22"/>
  <c r="C72" i="22" s="1"/>
  <c r="C75" i="22" s="1"/>
  <c r="D71" i="22" s="1"/>
  <c r="D95" i="22"/>
  <c r="D68" i="22"/>
  <c r="D72" i="22" s="1"/>
  <c r="E95" i="22"/>
  <c r="E68" i="22"/>
  <c r="E72" i="22" s="1"/>
  <c r="F95" i="22"/>
  <c r="F68" i="22"/>
  <c r="F72" i="22" s="1"/>
  <c r="G64" i="22"/>
  <c r="A152" i="21"/>
  <c r="A61" i="21"/>
  <c r="A62" i="21" s="1"/>
  <c r="K118" i="21"/>
  <c r="L97" i="21"/>
  <c r="F112" i="21"/>
  <c r="F108" i="21"/>
  <c r="F100" i="21"/>
  <c r="F88" i="21"/>
  <c r="F84" i="21"/>
  <c r="F113" i="21"/>
  <c r="F118" i="21"/>
  <c r="F116" i="21"/>
  <c r="F115" i="21"/>
  <c r="F111" i="21"/>
  <c r="F107" i="21"/>
  <c r="F87" i="21"/>
  <c r="F83" i="21"/>
  <c r="F109" i="21"/>
  <c r="F105" i="21"/>
  <c r="F101" i="21"/>
  <c r="F114" i="21"/>
  <c r="F93" i="21"/>
  <c r="F95" i="21"/>
  <c r="F81" i="21"/>
  <c r="F102" i="21"/>
  <c r="F90" i="21"/>
  <c r="F110" i="21"/>
  <c r="F106" i="21"/>
  <c r="F94" i="21"/>
  <c r="F89" i="21"/>
  <c r="F82" i="21"/>
  <c r="J68" i="21"/>
  <c r="J64" i="21"/>
  <c r="J60" i="21"/>
  <c r="J56" i="21"/>
  <c r="J52" i="21"/>
  <c r="J48" i="21"/>
  <c r="J69" i="21"/>
  <c r="J65" i="21"/>
  <c r="J57" i="21"/>
  <c r="J53" i="21"/>
  <c r="J49" i="21"/>
  <c r="J70" i="21"/>
  <c r="J67" i="21"/>
  <c r="J61" i="21"/>
  <c r="J47" i="21"/>
  <c r="J66" i="21"/>
  <c r="J50" i="21"/>
  <c r="J74" i="21"/>
  <c r="J59" i="21"/>
  <c r="J51" i="21"/>
  <c r="J71" i="21"/>
  <c r="J63" i="21"/>
  <c r="J58" i="21"/>
  <c r="J46" i="21"/>
  <c r="F91" i="21"/>
  <c r="G42" i="21"/>
  <c r="D49" i="21"/>
  <c r="D54" i="21"/>
  <c r="D61" i="21"/>
  <c r="J72" i="21"/>
  <c r="F103" i="21"/>
  <c r="I42" i="21"/>
  <c r="E121" i="21"/>
  <c r="F72" i="21"/>
  <c r="F71" i="21"/>
  <c r="F67" i="21"/>
  <c r="F63" i="21"/>
  <c r="F59" i="21"/>
  <c r="F51" i="21"/>
  <c r="F47" i="21"/>
  <c r="F56" i="21"/>
  <c r="F74" i="21"/>
  <c r="F68" i="21"/>
  <c r="F64" i="21"/>
  <c r="F60" i="21"/>
  <c r="F52" i="21"/>
  <c r="F48" i="21"/>
  <c r="D56" i="21"/>
  <c r="F61" i="21"/>
  <c r="D69" i="21"/>
  <c r="D52" i="21"/>
  <c r="D74" i="21"/>
  <c r="D76" i="21"/>
  <c r="D71" i="21"/>
  <c r="D67" i="21"/>
  <c r="D63" i="21"/>
  <c r="D59" i="21"/>
  <c r="D51" i="21"/>
  <c r="D47" i="21"/>
  <c r="D70" i="21"/>
  <c r="D66" i="21"/>
  <c r="D58" i="21"/>
  <c r="D50" i="21"/>
  <c r="D46" i="21"/>
  <c r="C121" i="21"/>
  <c r="D87" i="21"/>
  <c r="D112" i="21"/>
  <c r="D100" i="21"/>
  <c r="D103" i="21"/>
  <c r="D111" i="21"/>
  <c r="D95" i="21"/>
  <c r="D88" i="21"/>
  <c r="D113" i="21"/>
  <c r="D72" i="21"/>
  <c r="D97" i="21"/>
  <c r="D53" i="21"/>
  <c r="J54" i="21"/>
  <c r="J76" i="21" s="1"/>
  <c r="C41" i="21"/>
  <c r="C42" i="21" s="1"/>
  <c r="F53" i="21"/>
  <c r="D60" i="21"/>
  <c r="K76" i="21"/>
  <c r="L72" i="21" s="1"/>
  <c r="D65" i="21"/>
  <c r="D93" i="21"/>
  <c r="D68" i="21"/>
  <c r="F85" i="21"/>
  <c r="D101" i="21"/>
  <c r="D64" i="21"/>
  <c r="D102" i="21"/>
  <c r="F97" i="21"/>
  <c r="E41" i="21"/>
  <c r="E42" i="21" s="1"/>
  <c r="F46" i="21"/>
  <c r="D48" i="21"/>
  <c r="F58" i="21"/>
  <c r="F65" i="21"/>
  <c r="G76" i="21"/>
  <c r="H61" i="21" s="1"/>
  <c r="D89" i="21"/>
  <c r="G97" i="21"/>
  <c r="D105" i="21"/>
  <c r="I97" i="21"/>
  <c r="K108" i="20"/>
  <c r="I108" i="20"/>
  <c r="G108" i="20"/>
  <c r="E108" i="20"/>
  <c r="C108" i="20"/>
  <c r="K95" i="20"/>
  <c r="I95" i="20"/>
  <c r="G95" i="20"/>
  <c r="E95" i="20"/>
  <c r="C95" i="20"/>
  <c r="K87" i="20"/>
  <c r="I87" i="20"/>
  <c r="G87" i="20"/>
  <c r="E87" i="20"/>
  <c r="C87" i="20"/>
  <c r="K81" i="20"/>
  <c r="I81" i="20"/>
  <c r="G81" i="20"/>
  <c r="E81" i="20"/>
  <c r="C81" i="20"/>
  <c r="K72" i="20"/>
  <c r="I72" i="20"/>
  <c r="G72" i="20"/>
  <c r="E72" i="20"/>
  <c r="C72" i="20"/>
  <c r="K59" i="20"/>
  <c r="I59" i="20"/>
  <c r="G59" i="20"/>
  <c r="E59" i="20"/>
  <c r="C59" i="20"/>
  <c r="K48" i="20"/>
  <c r="I48" i="20"/>
  <c r="G48" i="20"/>
  <c r="E48" i="20"/>
  <c r="C48" i="20"/>
  <c r="K41" i="20"/>
  <c r="I41" i="20"/>
  <c r="G41" i="20"/>
  <c r="E41" i="20"/>
  <c r="C41" i="20"/>
  <c r="A36" i="20"/>
  <c r="A37" i="20" s="1"/>
  <c r="A38" i="20" s="1"/>
  <c r="A39" i="20" s="1"/>
  <c r="A40" i="20" s="1"/>
  <c r="A41" i="20" s="1"/>
  <c r="A42" i="20" s="1"/>
  <c r="A43" i="20" s="1"/>
  <c r="A44" i="20" s="1"/>
  <c r="A45" i="20" s="1"/>
  <c r="A46" i="20" s="1"/>
  <c r="A47" i="20" s="1"/>
  <c r="D82" i="21" l="1"/>
  <c r="D81" i="21"/>
  <c r="D114" i="21"/>
  <c r="D84" i="21"/>
  <c r="D91" i="21"/>
  <c r="D107" i="21"/>
  <c r="D115" i="21"/>
  <c r="D109" i="21"/>
  <c r="D108" i="21"/>
  <c r="D83" i="21"/>
  <c r="D116" i="21"/>
  <c r="D85" i="21"/>
  <c r="D94" i="21"/>
  <c r="D118" i="21"/>
  <c r="D110" i="21"/>
  <c r="L61" i="21"/>
  <c r="F69" i="21"/>
  <c r="F50" i="21"/>
  <c r="F70" i="21"/>
  <c r="F66" i="21"/>
  <c r="F57" i="21"/>
  <c r="F54" i="21"/>
  <c r="F76" i="21" s="1"/>
  <c r="F49" i="21"/>
  <c r="C89" i="20"/>
  <c r="E89" i="20"/>
  <c r="C63" i="20"/>
  <c r="D35" i="20" s="1"/>
  <c r="G63" i="20"/>
  <c r="H51" i="20" s="1"/>
  <c r="E63" i="20"/>
  <c r="K63" i="20"/>
  <c r="L53" i="20" s="1"/>
  <c r="I63" i="20"/>
  <c r="J59" i="20" s="1"/>
  <c r="D75" i="22"/>
  <c r="E71" i="22" s="1"/>
  <c r="E75" i="22" s="1"/>
  <c r="F71" i="22" s="1"/>
  <c r="F75" i="22" s="1"/>
  <c r="G71" i="22" s="1"/>
  <c r="G75" i="22" s="1"/>
  <c r="G95" i="22"/>
  <c r="G68" i="22"/>
  <c r="G72" i="22" s="1"/>
  <c r="I118" i="21"/>
  <c r="J97" i="21" s="1"/>
  <c r="L116" i="21"/>
  <c r="L93" i="21"/>
  <c r="L89" i="21"/>
  <c r="L81" i="21"/>
  <c r="L82" i="21"/>
  <c r="L111" i="21"/>
  <c r="L114" i="21"/>
  <c r="L110" i="21"/>
  <c r="L106" i="21"/>
  <c r="L102" i="21"/>
  <c r="L90" i="21"/>
  <c r="L103" i="21"/>
  <c r="L113" i="21"/>
  <c r="L109" i="21"/>
  <c r="L105" i="21"/>
  <c r="L101" i="21"/>
  <c r="L95" i="21"/>
  <c r="L91" i="21"/>
  <c r="L94" i="21"/>
  <c r="L115" i="21"/>
  <c r="L84" i="21"/>
  <c r="L112" i="21"/>
  <c r="L87" i="21"/>
  <c r="L108" i="21"/>
  <c r="L107" i="21"/>
  <c r="L88" i="21"/>
  <c r="L83" i="21"/>
  <c r="L85" i="21"/>
  <c r="L118" i="21"/>
  <c r="L100" i="21"/>
  <c r="L69" i="21"/>
  <c r="L65" i="21"/>
  <c r="L57" i="21"/>
  <c r="L53" i="21"/>
  <c r="L49" i="21"/>
  <c r="K121" i="21"/>
  <c r="L68" i="21"/>
  <c r="L64" i="21"/>
  <c r="L60" i="21"/>
  <c r="L56" i="21"/>
  <c r="L52" i="21"/>
  <c r="L48" i="21"/>
  <c r="L54" i="21"/>
  <c r="L50" i="21"/>
  <c r="L59" i="21"/>
  <c r="L67" i="21"/>
  <c r="L74" i="21"/>
  <c r="L47" i="21"/>
  <c r="L70" i="21"/>
  <c r="L66" i="21"/>
  <c r="L71" i="21"/>
  <c r="L63" i="21"/>
  <c r="L58" i="21"/>
  <c r="L46" i="21"/>
  <c r="L51" i="21"/>
  <c r="A153" i="21"/>
  <c r="A63" i="21"/>
  <c r="A64" i="21" s="1"/>
  <c r="A65" i="21" s="1"/>
  <c r="A66" i="21" s="1"/>
  <c r="A67" i="21" s="1"/>
  <c r="A68" i="21" s="1"/>
  <c r="A69" i="21" s="1"/>
  <c r="A70" i="21" s="1"/>
  <c r="A71" i="21" s="1"/>
  <c r="A72" i="21" s="1"/>
  <c r="A74" i="21" s="1"/>
  <c r="H54" i="21"/>
  <c r="G118" i="21"/>
  <c r="G121" i="21" s="1"/>
  <c r="H68" i="21"/>
  <c r="H64" i="21"/>
  <c r="H60" i="21"/>
  <c r="H56" i="21"/>
  <c r="H52" i="21"/>
  <c r="H48" i="21"/>
  <c r="H71" i="21"/>
  <c r="H67" i="21"/>
  <c r="H63" i="21"/>
  <c r="H59" i="21"/>
  <c r="H51" i="21"/>
  <c r="H47" i="21"/>
  <c r="H72" i="21"/>
  <c r="H53" i="21"/>
  <c r="H69" i="21"/>
  <c r="H58" i="21"/>
  <c r="H46" i="21"/>
  <c r="H70" i="21"/>
  <c r="H57" i="21"/>
  <c r="H49" i="21"/>
  <c r="H50" i="21"/>
  <c r="H74" i="21"/>
  <c r="H65" i="21"/>
  <c r="H66" i="21"/>
  <c r="E125" i="21"/>
  <c r="C125" i="21"/>
  <c r="F44" i="20"/>
  <c r="F37" i="20"/>
  <c r="F40" i="20"/>
  <c r="D54" i="20"/>
  <c r="D58" i="20"/>
  <c r="A144" i="20"/>
  <c r="A48" i="20"/>
  <c r="A49" i="20" s="1"/>
  <c r="C110" i="20"/>
  <c r="D89" i="20" s="1"/>
  <c r="H57" i="20"/>
  <c r="H56" i="20"/>
  <c r="H53" i="20"/>
  <c r="H35" i="20"/>
  <c r="H37" i="20"/>
  <c r="H54" i="20"/>
  <c r="F55" i="20"/>
  <c r="F47" i="20"/>
  <c r="F43" i="20"/>
  <c r="F46" i="20"/>
  <c r="F38" i="20"/>
  <c r="F56" i="20"/>
  <c r="F52" i="20"/>
  <c r="F58" i="20"/>
  <c r="F54" i="20"/>
  <c r="F39" i="20"/>
  <c r="F41" i="20"/>
  <c r="D47" i="20"/>
  <c r="F53" i="20"/>
  <c r="E110" i="20"/>
  <c r="E113" i="20" s="1"/>
  <c r="F48" i="20"/>
  <c r="F61" i="20"/>
  <c r="I89" i="20"/>
  <c r="L39" i="20"/>
  <c r="L35" i="20"/>
  <c r="L57" i="20"/>
  <c r="L58" i="20"/>
  <c r="L36" i="20"/>
  <c r="L54" i="20"/>
  <c r="L50" i="20"/>
  <c r="L46" i="20"/>
  <c r="L38" i="20"/>
  <c r="D59" i="20"/>
  <c r="K89" i="20"/>
  <c r="F35" i="20"/>
  <c r="J40" i="20"/>
  <c r="D45" i="20"/>
  <c r="D37" i="20"/>
  <c r="D52" i="20"/>
  <c r="D55" i="20"/>
  <c r="D50" i="20"/>
  <c r="D46" i="20"/>
  <c r="D38" i="20"/>
  <c r="D61" i="20"/>
  <c r="D44" i="20"/>
  <c r="D40" i="20"/>
  <c r="D36" i="20"/>
  <c r="L55" i="20"/>
  <c r="G89" i="20"/>
  <c r="F36" i="20"/>
  <c r="D41" i="20"/>
  <c r="L52" i="20"/>
  <c r="F59" i="20"/>
  <c r="F89" i="20" l="1"/>
  <c r="D81" i="20"/>
  <c r="D95" i="20"/>
  <c r="L76" i="21"/>
  <c r="L59" i="20"/>
  <c r="H58" i="20"/>
  <c r="H39" i="20"/>
  <c r="H38" i="20"/>
  <c r="H59" i="20"/>
  <c r="H55" i="20"/>
  <c r="H43" i="20"/>
  <c r="H46" i="20"/>
  <c r="D48" i="20"/>
  <c r="D63" i="20"/>
  <c r="L45" i="20"/>
  <c r="D56" i="20"/>
  <c r="F108" i="20"/>
  <c r="J39" i="20"/>
  <c r="H44" i="20"/>
  <c r="H47" i="20"/>
  <c r="H50" i="20"/>
  <c r="F95" i="20"/>
  <c r="H40" i="20"/>
  <c r="J41" i="20"/>
  <c r="J43" i="20"/>
  <c r="H63" i="20"/>
  <c r="J56" i="20"/>
  <c r="H41" i="20"/>
  <c r="H61" i="20"/>
  <c r="H48" i="20"/>
  <c r="D57" i="20"/>
  <c r="D51" i="20"/>
  <c r="D53" i="20"/>
  <c r="D43" i="20"/>
  <c r="D39" i="20"/>
  <c r="J50" i="20"/>
  <c r="J47" i="20"/>
  <c r="J55" i="20"/>
  <c r="J63" i="20"/>
  <c r="L56" i="20"/>
  <c r="L51" i="20"/>
  <c r="L37" i="20"/>
  <c r="L48" i="20"/>
  <c r="L63" i="20"/>
  <c r="L40" i="20"/>
  <c r="L43" i="20"/>
  <c r="J53" i="20"/>
  <c r="J61" i="20"/>
  <c r="F57" i="20"/>
  <c r="F51" i="20"/>
  <c r="J58" i="20"/>
  <c r="L41" i="20"/>
  <c r="L44" i="20"/>
  <c r="L47" i="20"/>
  <c r="J57" i="20"/>
  <c r="J35" i="20"/>
  <c r="F63" i="20"/>
  <c r="F50" i="20"/>
  <c r="H36" i="20"/>
  <c r="H45" i="20"/>
  <c r="H52" i="20"/>
  <c r="F45" i="20"/>
  <c r="J36" i="20"/>
  <c r="J51" i="20"/>
  <c r="J46" i="20"/>
  <c r="J54" i="20"/>
  <c r="J45" i="20"/>
  <c r="J38" i="20"/>
  <c r="L61" i="20"/>
  <c r="J44" i="20"/>
  <c r="J52" i="20"/>
  <c r="J48" i="20"/>
  <c r="J37" i="20"/>
  <c r="G125" i="21"/>
  <c r="H121" i="21" s="1"/>
  <c r="F123" i="21"/>
  <c r="F125" i="21"/>
  <c r="F122" i="21"/>
  <c r="F124" i="21"/>
  <c r="E129" i="21"/>
  <c r="K125" i="21"/>
  <c r="L121" i="21" s="1"/>
  <c r="H76" i="21"/>
  <c r="H88" i="21"/>
  <c r="H84" i="21"/>
  <c r="H93" i="21"/>
  <c r="H89" i="21"/>
  <c r="H118" i="21"/>
  <c r="H113" i="21"/>
  <c r="H109" i="21"/>
  <c r="H105" i="21"/>
  <c r="H101" i="21"/>
  <c r="H114" i="21"/>
  <c r="H112" i="21"/>
  <c r="H108" i="21"/>
  <c r="H100" i="21"/>
  <c r="H85" i="21"/>
  <c r="H81" i="21"/>
  <c r="H110" i="21"/>
  <c r="H107" i="21"/>
  <c r="H90" i="21"/>
  <c r="H102" i="21"/>
  <c r="H83" i="21"/>
  <c r="H111" i="21"/>
  <c r="H106" i="21"/>
  <c r="H94" i="21"/>
  <c r="H87" i="21"/>
  <c r="H82" i="21"/>
  <c r="H115" i="21"/>
  <c r="H95" i="21"/>
  <c r="H91" i="21"/>
  <c r="H103" i="21"/>
  <c r="H116" i="21"/>
  <c r="A154" i="21"/>
  <c r="A76" i="21"/>
  <c r="A78" i="21" s="1"/>
  <c r="A79" i="21" s="1"/>
  <c r="A80" i="21" s="1"/>
  <c r="A81" i="21" s="1"/>
  <c r="A82" i="21" s="1"/>
  <c r="A83" i="21" s="1"/>
  <c r="A84" i="21" s="1"/>
  <c r="A85" i="21" s="1"/>
  <c r="A86" i="21" s="1"/>
  <c r="A87" i="21" s="1"/>
  <c r="A88" i="21" s="1"/>
  <c r="A89" i="21" s="1"/>
  <c r="A90" i="21" s="1"/>
  <c r="A91" i="21" s="1"/>
  <c r="A92" i="21" s="1"/>
  <c r="A93" i="21" s="1"/>
  <c r="A94" i="21" s="1"/>
  <c r="A95" i="21" s="1"/>
  <c r="A97"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A118" i="21" s="1"/>
  <c r="A120" i="21" s="1"/>
  <c r="A121" i="21" s="1"/>
  <c r="A122" i="21" s="1"/>
  <c r="H97" i="21"/>
  <c r="D123" i="21"/>
  <c r="D122" i="21"/>
  <c r="D124" i="21"/>
  <c r="C129" i="21"/>
  <c r="C132" i="21" s="1"/>
  <c r="E128" i="21" s="1"/>
  <c r="E132" i="21" s="1"/>
  <c r="G128" i="21" s="1"/>
  <c r="D125" i="21"/>
  <c r="D121" i="21"/>
  <c r="F121" i="21"/>
  <c r="J113" i="21"/>
  <c r="J109" i="21"/>
  <c r="J105" i="21"/>
  <c r="J101" i="21"/>
  <c r="J114" i="21"/>
  <c r="J110" i="21"/>
  <c r="J106" i="21"/>
  <c r="J102" i="21"/>
  <c r="J93" i="21"/>
  <c r="J89" i="21"/>
  <c r="J81" i="21"/>
  <c r="J112" i="21"/>
  <c r="J108" i="21"/>
  <c r="J100" i="21"/>
  <c r="J118" i="21"/>
  <c r="J88" i="21"/>
  <c r="J84" i="21"/>
  <c r="J111" i="21"/>
  <c r="J94" i="21"/>
  <c r="J107" i="21"/>
  <c r="J90" i="21"/>
  <c r="J83" i="21"/>
  <c r="J87" i="21"/>
  <c r="J82" i="21"/>
  <c r="J115" i="21"/>
  <c r="J91" i="21"/>
  <c r="J103" i="21"/>
  <c r="J95" i="21"/>
  <c r="J116" i="21"/>
  <c r="J85" i="21"/>
  <c r="I121" i="21"/>
  <c r="I110" i="20"/>
  <c r="J89" i="20" s="1"/>
  <c r="G110" i="20"/>
  <c r="E117" i="20"/>
  <c r="F113" i="20" s="1"/>
  <c r="K110" i="20"/>
  <c r="L89" i="20" s="1"/>
  <c r="D83" i="20"/>
  <c r="D79" i="20"/>
  <c r="D75" i="20"/>
  <c r="D71" i="20"/>
  <c r="D104" i="20"/>
  <c r="D100" i="20"/>
  <c r="D92" i="20"/>
  <c r="D72" i="20"/>
  <c r="D93" i="20"/>
  <c r="D84" i="20"/>
  <c r="D80" i="20"/>
  <c r="D76" i="20"/>
  <c r="D68" i="20"/>
  <c r="D105" i="20"/>
  <c r="D101" i="20"/>
  <c r="D97" i="20"/>
  <c r="D86" i="20"/>
  <c r="D78" i="20"/>
  <c r="D74" i="20"/>
  <c r="D70" i="20"/>
  <c r="D107" i="20"/>
  <c r="D103" i="20"/>
  <c r="D99" i="20"/>
  <c r="D87" i="20"/>
  <c r="D69" i="20"/>
  <c r="D106" i="20"/>
  <c r="D77" i="20"/>
  <c r="D110" i="20"/>
  <c r="D102" i="20"/>
  <c r="D94" i="20"/>
  <c r="D85" i="20"/>
  <c r="D98" i="20"/>
  <c r="D108" i="20"/>
  <c r="A145" i="20"/>
  <c r="A50" i="20"/>
  <c r="A51" i="20" s="1"/>
  <c r="A52" i="20" s="1"/>
  <c r="A53" i="20" s="1"/>
  <c r="A54" i="20" s="1"/>
  <c r="A55" i="20" s="1"/>
  <c r="A56" i="20" s="1"/>
  <c r="A57" i="20" s="1"/>
  <c r="A58" i="20" s="1"/>
  <c r="A59" i="20" s="1"/>
  <c r="A61" i="20" s="1"/>
  <c r="C113" i="20"/>
  <c r="F104" i="20"/>
  <c r="F100" i="20"/>
  <c r="F92" i="20"/>
  <c r="F110" i="20"/>
  <c r="F77" i="20"/>
  <c r="F84" i="20"/>
  <c r="F81" i="20"/>
  <c r="F80" i="20"/>
  <c r="F76" i="20"/>
  <c r="F68" i="20"/>
  <c r="F85" i="20"/>
  <c r="F69" i="20"/>
  <c r="F105" i="20"/>
  <c r="F101" i="20"/>
  <c r="F97" i="20"/>
  <c r="F93" i="20"/>
  <c r="F107" i="20"/>
  <c r="F103" i="20"/>
  <c r="F99" i="20"/>
  <c r="F83" i="20"/>
  <c r="F106" i="20"/>
  <c r="F78" i="20"/>
  <c r="F74" i="20"/>
  <c r="F71" i="20"/>
  <c r="F87" i="20"/>
  <c r="F102" i="20"/>
  <c r="F94" i="20"/>
  <c r="F86" i="20"/>
  <c r="F79" i="20"/>
  <c r="F70" i="20"/>
  <c r="F75" i="20"/>
  <c r="F72" i="20"/>
  <c r="F98" i="20"/>
  <c r="A155" i="21" l="1"/>
  <c r="A123" i="21"/>
  <c r="A124" i="21" s="1"/>
  <c r="A125" i="21" s="1"/>
  <c r="A127" i="21" s="1"/>
  <c r="A128" i="21" s="1"/>
  <c r="A129" i="21" s="1"/>
  <c r="A130" i="21" s="1"/>
  <c r="A131" i="21" s="1"/>
  <c r="I125" i="21"/>
  <c r="K129" i="21"/>
  <c r="L122" i="21"/>
  <c r="L124" i="21"/>
  <c r="L125" i="21"/>
  <c r="L123" i="21"/>
  <c r="H125" i="21"/>
  <c r="G129" i="21"/>
  <c r="G132" i="21" s="1"/>
  <c r="I128" i="21" s="1"/>
  <c r="H124" i="21"/>
  <c r="H123" i="21"/>
  <c r="H122" i="21"/>
  <c r="L85" i="20"/>
  <c r="L77" i="20"/>
  <c r="L69" i="20"/>
  <c r="L103" i="20"/>
  <c r="L99" i="20"/>
  <c r="L106" i="20"/>
  <c r="L102" i="20"/>
  <c r="L98" i="20"/>
  <c r="L94" i="20"/>
  <c r="L72" i="20"/>
  <c r="L86" i="20"/>
  <c r="L78" i="20"/>
  <c r="L74" i="20"/>
  <c r="L70" i="20"/>
  <c r="L107" i="20"/>
  <c r="L84" i="20"/>
  <c r="L80" i="20"/>
  <c r="L76" i="20"/>
  <c r="L68" i="20"/>
  <c r="L105" i="20"/>
  <c r="L101" i="20"/>
  <c r="L97" i="20"/>
  <c r="L93" i="20"/>
  <c r="L87" i="20"/>
  <c r="L100" i="20"/>
  <c r="L92" i="20"/>
  <c r="L83" i="20"/>
  <c r="L104" i="20"/>
  <c r="L110" i="20"/>
  <c r="L71" i="20"/>
  <c r="L75" i="20"/>
  <c r="L79" i="20"/>
  <c r="L108" i="20"/>
  <c r="L95" i="20"/>
  <c r="L81" i="20"/>
  <c r="K113" i="20"/>
  <c r="C117" i="20"/>
  <c r="F115" i="20"/>
  <c r="E121" i="20"/>
  <c r="F117" i="20"/>
  <c r="F116" i="20"/>
  <c r="F114" i="20"/>
  <c r="H84" i="20"/>
  <c r="H80" i="20"/>
  <c r="H76" i="20"/>
  <c r="H68" i="20"/>
  <c r="H106" i="20"/>
  <c r="H110" i="20"/>
  <c r="H105" i="20"/>
  <c r="H101" i="20"/>
  <c r="H97" i="20"/>
  <c r="H93" i="20"/>
  <c r="H102" i="20"/>
  <c r="H98" i="20"/>
  <c r="H85" i="20"/>
  <c r="H77" i="20"/>
  <c r="H69" i="20"/>
  <c r="H94" i="20"/>
  <c r="H83" i="20"/>
  <c r="H79" i="20"/>
  <c r="H75" i="20"/>
  <c r="H71" i="20"/>
  <c r="H104" i="20"/>
  <c r="H100" i="20"/>
  <c r="H92" i="20"/>
  <c r="H74" i="20"/>
  <c r="H72" i="20"/>
  <c r="H70" i="20"/>
  <c r="H99" i="20"/>
  <c r="H81" i="20"/>
  <c r="H107" i="20"/>
  <c r="H78" i="20"/>
  <c r="H103" i="20"/>
  <c r="H86" i="20"/>
  <c r="H87" i="20"/>
  <c r="H95" i="20"/>
  <c r="G113" i="20"/>
  <c r="H108" i="20"/>
  <c r="H89" i="20"/>
  <c r="A146" i="20"/>
  <c r="A63" i="20"/>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9" i="20" s="1"/>
  <c r="A91" i="20" s="1"/>
  <c r="A92" i="20" s="1"/>
  <c r="A93" i="20" s="1"/>
  <c r="A94" i="20" s="1"/>
  <c r="A95" i="20" s="1"/>
  <c r="A96" i="20" s="1"/>
  <c r="A97" i="20" s="1"/>
  <c r="A98" i="20" s="1"/>
  <c r="A99" i="20" s="1"/>
  <c r="A100" i="20" s="1"/>
  <c r="A101" i="20" s="1"/>
  <c r="A102" i="20" s="1"/>
  <c r="A103" i="20" s="1"/>
  <c r="A104" i="20" s="1"/>
  <c r="A105" i="20" s="1"/>
  <c r="A106" i="20" s="1"/>
  <c r="A107" i="20" s="1"/>
  <c r="A108" i="20" s="1"/>
  <c r="A110" i="20" s="1"/>
  <c r="A112" i="20" s="1"/>
  <c r="A113" i="20" s="1"/>
  <c r="A114" i="20" s="1"/>
  <c r="J105" i="20"/>
  <c r="J101" i="20"/>
  <c r="J97" i="20"/>
  <c r="J93" i="20"/>
  <c r="J74" i="20"/>
  <c r="J87" i="20"/>
  <c r="J85" i="20"/>
  <c r="J77" i="20"/>
  <c r="J69" i="20"/>
  <c r="J86" i="20"/>
  <c r="J78" i="20"/>
  <c r="J106" i="20"/>
  <c r="J102" i="20"/>
  <c r="J98" i="20"/>
  <c r="J94" i="20"/>
  <c r="J70" i="20"/>
  <c r="J104" i="20"/>
  <c r="J100" i="20"/>
  <c r="J92" i="20"/>
  <c r="J110" i="20"/>
  <c r="J84" i="20"/>
  <c r="J68" i="20"/>
  <c r="J71" i="20"/>
  <c r="J81" i="20"/>
  <c r="J99" i="20"/>
  <c r="J83" i="20"/>
  <c r="J80" i="20"/>
  <c r="J76" i="20"/>
  <c r="J107" i="20"/>
  <c r="J75" i="20"/>
  <c r="J103" i="20"/>
  <c r="J79" i="20"/>
  <c r="I113" i="20"/>
  <c r="J95" i="20"/>
  <c r="J72" i="20"/>
  <c r="J108" i="20"/>
  <c r="J124" i="21" l="1"/>
  <c r="I129" i="21"/>
  <c r="I132" i="21" s="1"/>
  <c r="J125" i="21"/>
  <c r="J123" i="21"/>
  <c r="J122" i="21"/>
  <c r="J121" i="21"/>
  <c r="A156" i="21"/>
  <c r="A132" i="21"/>
  <c r="A134" i="21" s="1"/>
  <c r="G117" i="20"/>
  <c r="H113" i="20" s="1"/>
  <c r="I117" i="20"/>
  <c r="A147" i="20"/>
  <c r="A115" i="20"/>
  <c r="A116" i="20" s="1"/>
  <c r="A117" i="20" s="1"/>
  <c r="A119" i="20" s="1"/>
  <c r="A120" i="20" s="1"/>
  <c r="A121" i="20" s="1"/>
  <c r="A122" i="20" s="1"/>
  <c r="A123" i="20" s="1"/>
  <c r="D115" i="20"/>
  <c r="D116" i="20"/>
  <c r="D114" i="20"/>
  <c r="C121" i="20"/>
  <c r="C124" i="20" s="1"/>
  <c r="D117" i="20"/>
  <c r="D113" i="20"/>
  <c r="K117" i="20"/>
  <c r="L113" i="20" s="1"/>
  <c r="K128" i="21" l="1"/>
  <c r="K132" i="21" s="1"/>
  <c r="E120" i="20"/>
  <c r="E124" i="20" s="1"/>
  <c r="G120" i="20" s="1"/>
  <c r="A157" i="21"/>
  <c r="A135" i="21"/>
  <c r="A148" i="20"/>
  <c r="A124" i="20"/>
  <c r="A126" i="20" s="1"/>
  <c r="K121" i="20"/>
  <c r="L114" i="20"/>
  <c r="L116" i="20"/>
  <c r="L117" i="20"/>
  <c r="L115" i="20"/>
  <c r="J116" i="20"/>
  <c r="I121" i="20"/>
  <c r="J117" i="20"/>
  <c r="J115" i="20"/>
  <c r="J114" i="20"/>
  <c r="J113" i="20"/>
  <c r="H117" i="20"/>
  <c r="H116" i="20"/>
  <c r="G121" i="20"/>
  <c r="H115" i="20"/>
  <c r="H114" i="20"/>
  <c r="G124" i="20" l="1"/>
  <c r="I120" i="20" s="1"/>
  <c r="I124" i="20" s="1"/>
  <c r="K120" i="20" s="1"/>
  <c r="K124" i="20" s="1"/>
  <c r="A158" i="21"/>
  <c r="A136" i="21"/>
  <c r="A149" i="20"/>
  <c r="A127" i="20"/>
  <c r="A159" i="21" l="1"/>
  <c r="A137" i="21"/>
  <c r="A150" i="20"/>
  <c r="A128" i="20"/>
  <c r="K108" i="18"/>
  <c r="I108" i="18"/>
  <c r="G108" i="18"/>
  <c r="E108" i="18"/>
  <c r="C108" i="18"/>
  <c r="K95" i="18"/>
  <c r="I95" i="18"/>
  <c r="G95" i="18"/>
  <c r="E95" i="18"/>
  <c r="C95" i="18"/>
  <c r="K87" i="18"/>
  <c r="I87" i="18"/>
  <c r="G87" i="18"/>
  <c r="E87" i="18"/>
  <c r="C87" i="18"/>
  <c r="K81" i="18"/>
  <c r="I81" i="18"/>
  <c r="G81" i="18"/>
  <c r="E81" i="18"/>
  <c r="C81" i="18"/>
  <c r="K72" i="18"/>
  <c r="I72" i="18"/>
  <c r="G72" i="18"/>
  <c r="E72" i="18"/>
  <c r="C72" i="18"/>
  <c r="K59" i="18"/>
  <c r="I59" i="18"/>
  <c r="G59" i="18"/>
  <c r="E59" i="18"/>
  <c r="C59" i="18"/>
  <c r="K48" i="18"/>
  <c r="I48" i="18"/>
  <c r="G48" i="18"/>
  <c r="E48" i="18"/>
  <c r="C48" i="18"/>
  <c r="K41" i="18"/>
  <c r="I41" i="18"/>
  <c r="G41" i="18"/>
  <c r="E41" i="18"/>
  <c r="C41" i="18"/>
  <c r="A36" i="18"/>
  <c r="A37" i="18" s="1"/>
  <c r="A38" i="18" s="1"/>
  <c r="A39" i="18" s="1"/>
  <c r="A40" i="18" s="1"/>
  <c r="A41" i="18" s="1"/>
  <c r="A42" i="18" s="1"/>
  <c r="A43" i="18" s="1"/>
  <c r="A44" i="18" s="1"/>
  <c r="A45" i="18" s="1"/>
  <c r="A46" i="18" s="1"/>
  <c r="A47" i="18" s="1"/>
  <c r="A160" i="21" l="1"/>
  <c r="A138" i="21"/>
  <c r="A151" i="20"/>
  <c r="A129" i="20"/>
  <c r="K89" i="18"/>
  <c r="K110" i="18" s="1"/>
  <c r="C89" i="18"/>
  <c r="C110" i="18" s="1"/>
  <c r="D77" i="18" s="1"/>
  <c r="K63" i="18"/>
  <c r="L52" i="18" s="1"/>
  <c r="C63" i="18"/>
  <c r="G63" i="18"/>
  <c r="H52" i="18" s="1"/>
  <c r="E63" i="18"/>
  <c r="A144" i="18"/>
  <c r="A48" i="18"/>
  <c r="A49" i="18" s="1"/>
  <c r="E89" i="18"/>
  <c r="I89" i="18"/>
  <c r="G89" i="18"/>
  <c r="H58" i="18"/>
  <c r="I63" i="18"/>
  <c r="H39" i="18" l="1"/>
  <c r="D54" i="18"/>
  <c r="D51" i="18"/>
  <c r="L50" i="18"/>
  <c r="L51" i="18"/>
  <c r="H41" i="18"/>
  <c r="H51" i="18"/>
  <c r="J59" i="18"/>
  <c r="J51" i="18"/>
  <c r="F56" i="18"/>
  <c r="F51" i="18"/>
  <c r="L47" i="18"/>
  <c r="L37" i="18"/>
  <c r="A161" i="21"/>
  <c r="A139" i="21"/>
  <c r="A130" i="20"/>
  <c r="A152" i="20"/>
  <c r="D56" i="18"/>
  <c r="D39" i="18"/>
  <c r="H53" i="18"/>
  <c r="H54" i="18"/>
  <c r="D48" i="18"/>
  <c r="D59" i="18"/>
  <c r="D53" i="18"/>
  <c r="D40" i="18"/>
  <c r="D57" i="18"/>
  <c r="D36" i="18"/>
  <c r="D50" i="18"/>
  <c r="D45" i="18"/>
  <c r="D55" i="18"/>
  <c r="D44" i="18"/>
  <c r="D37" i="18"/>
  <c r="D43" i="18"/>
  <c r="F40" i="18"/>
  <c r="F48" i="18"/>
  <c r="L61" i="18"/>
  <c r="L63" i="18"/>
  <c r="L35" i="18"/>
  <c r="L58" i="18"/>
  <c r="L39" i="18"/>
  <c r="H56" i="18"/>
  <c r="H38" i="18"/>
  <c r="H46" i="18"/>
  <c r="H50" i="18"/>
  <c r="H48" i="18"/>
  <c r="L55" i="18"/>
  <c r="L59" i="18"/>
  <c r="L36" i="18"/>
  <c r="L48" i="18"/>
  <c r="L54" i="18"/>
  <c r="L44" i="18"/>
  <c r="L45" i="18"/>
  <c r="H35" i="18"/>
  <c r="D81" i="18"/>
  <c r="D68" i="18"/>
  <c r="D100" i="18"/>
  <c r="D95" i="18"/>
  <c r="L80" i="18"/>
  <c r="L75" i="18"/>
  <c r="L89" i="18"/>
  <c r="L97" i="18"/>
  <c r="L70" i="18"/>
  <c r="L106" i="18"/>
  <c r="L76" i="18"/>
  <c r="L101" i="18"/>
  <c r="L74" i="18"/>
  <c r="L107" i="18"/>
  <c r="L79" i="18"/>
  <c r="L102" i="18"/>
  <c r="L95" i="18"/>
  <c r="L78" i="18"/>
  <c r="L92" i="18"/>
  <c r="L77" i="18"/>
  <c r="L105" i="18"/>
  <c r="L103" i="18"/>
  <c r="L87" i="18"/>
  <c r="L104" i="18"/>
  <c r="L94" i="18"/>
  <c r="L71" i="18"/>
  <c r="L99" i="18"/>
  <c r="L68" i="18"/>
  <c r="L72" i="18"/>
  <c r="L69" i="18"/>
  <c r="L86" i="18"/>
  <c r="L108" i="18"/>
  <c r="L93" i="18"/>
  <c r="L100" i="18"/>
  <c r="L85" i="18"/>
  <c r="K113" i="18"/>
  <c r="K117" i="18" s="1"/>
  <c r="L84" i="18"/>
  <c r="L83" i="18"/>
  <c r="L81" i="18"/>
  <c r="L110" i="18"/>
  <c r="L98" i="18"/>
  <c r="D89" i="18"/>
  <c r="D85" i="18"/>
  <c r="D87" i="18"/>
  <c r="D78" i="18"/>
  <c r="D106" i="18"/>
  <c r="D97" i="18"/>
  <c r="D83" i="18"/>
  <c r="D74" i="18"/>
  <c r="D110" i="18"/>
  <c r="D101" i="18"/>
  <c r="D107" i="18"/>
  <c r="D105" i="18"/>
  <c r="D92" i="18"/>
  <c r="D72" i="18"/>
  <c r="D76" i="18"/>
  <c r="D104" i="18"/>
  <c r="D69" i="18"/>
  <c r="D94" i="18"/>
  <c r="D80" i="18"/>
  <c r="D71" i="18"/>
  <c r="D108" i="18"/>
  <c r="D86" i="18"/>
  <c r="D98" i="18"/>
  <c r="D84" i="18"/>
  <c r="D75" i="18"/>
  <c r="D103" i="18"/>
  <c r="D70" i="18"/>
  <c r="D99" i="18"/>
  <c r="D102" i="18"/>
  <c r="D93" i="18"/>
  <c r="D79" i="18"/>
  <c r="L41" i="18"/>
  <c r="L53" i="18"/>
  <c r="L56" i="18"/>
  <c r="L57" i="18"/>
  <c r="L46" i="18"/>
  <c r="H43" i="18"/>
  <c r="H45" i="18"/>
  <c r="H63" i="18"/>
  <c r="H47" i="18"/>
  <c r="L40" i="18"/>
  <c r="L43" i="18"/>
  <c r="D41" i="18"/>
  <c r="L38" i="18"/>
  <c r="D35" i="18"/>
  <c r="D52" i="18"/>
  <c r="F39" i="18"/>
  <c r="F36" i="18"/>
  <c r="F61" i="18"/>
  <c r="F46" i="18"/>
  <c r="F57" i="18"/>
  <c r="F37" i="18"/>
  <c r="F54" i="18"/>
  <c r="F53" i="18"/>
  <c r="F38" i="18"/>
  <c r="F50" i="18"/>
  <c r="F58" i="18"/>
  <c r="F44" i="18"/>
  <c r="F55" i="18"/>
  <c r="F41" i="18"/>
  <c r="F47" i="18"/>
  <c r="F63" i="18"/>
  <c r="F59" i="18"/>
  <c r="F35" i="18"/>
  <c r="F52" i="18"/>
  <c r="F43" i="18"/>
  <c r="F45" i="18"/>
  <c r="C113" i="18"/>
  <c r="C117" i="18" s="1"/>
  <c r="D47" i="18"/>
  <c r="D63" i="18"/>
  <c r="D58" i="18"/>
  <c r="D38" i="18"/>
  <c r="D46" i="18"/>
  <c r="D61" i="18"/>
  <c r="H61" i="18"/>
  <c r="H57" i="18"/>
  <c r="H37" i="18"/>
  <c r="H55" i="18"/>
  <c r="H40" i="18"/>
  <c r="H44" i="18"/>
  <c r="H36" i="18"/>
  <c r="H59" i="18"/>
  <c r="I110" i="18"/>
  <c r="I113" i="18" s="1"/>
  <c r="J41" i="18"/>
  <c r="J56" i="18"/>
  <c r="J52" i="18"/>
  <c r="J63" i="18"/>
  <c r="J47" i="18"/>
  <c r="J43" i="18"/>
  <c r="J39" i="18"/>
  <c r="J35" i="18"/>
  <c r="J57" i="18"/>
  <c r="J53" i="18"/>
  <c r="J45" i="18"/>
  <c r="J37" i="18"/>
  <c r="J38" i="18"/>
  <c r="J58" i="18"/>
  <c r="J40" i="18"/>
  <c r="J55" i="18"/>
  <c r="J48" i="18"/>
  <c r="J44" i="18"/>
  <c r="J61" i="18"/>
  <c r="J54" i="18"/>
  <c r="J46" i="18"/>
  <c r="J36" i="18"/>
  <c r="J50" i="18"/>
  <c r="E110" i="18"/>
  <c r="F89" i="18" s="1"/>
  <c r="G110" i="18"/>
  <c r="A145" i="18"/>
  <c r="A50" i="18"/>
  <c r="A51" i="18" s="1"/>
  <c r="A52" i="18" s="1"/>
  <c r="A53" i="18" s="1"/>
  <c r="A54" i="18" s="1"/>
  <c r="A55" i="18" s="1"/>
  <c r="A56" i="18" s="1"/>
  <c r="A57" i="18" s="1"/>
  <c r="A58" i="18" s="1"/>
  <c r="A59" i="18" s="1"/>
  <c r="A61" i="18" s="1"/>
  <c r="A162" i="21" l="1"/>
  <c r="A141" i="21"/>
  <c r="A153" i="20"/>
  <c r="A131" i="20"/>
  <c r="J89" i="18"/>
  <c r="K121" i="18"/>
  <c r="L114" i="18"/>
  <c r="L115" i="18"/>
  <c r="L117" i="18"/>
  <c r="L116" i="18"/>
  <c r="L113" i="18"/>
  <c r="F104" i="18"/>
  <c r="F100" i="18"/>
  <c r="F92" i="18"/>
  <c r="F110" i="18"/>
  <c r="F77" i="18"/>
  <c r="F84" i="18"/>
  <c r="F80" i="18"/>
  <c r="F76" i="18"/>
  <c r="F68" i="18"/>
  <c r="F105" i="18"/>
  <c r="F101" i="18"/>
  <c r="F97" i="18"/>
  <c r="F93" i="18"/>
  <c r="F85" i="18"/>
  <c r="F86" i="18"/>
  <c r="F78" i="18"/>
  <c r="F74" i="18"/>
  <c r="F70" i="18"/>
  <c r="F107" i="18"/>
  <c r="F103" i="18"/>
  <c r="F99" i="18"/>
  <c r="F106" i="18"/>
  <c r="F79" i="18"/>
  <c r="F72" i="18"/>
  <c r="F69" i="18"/>
  <c r="F95" i="18"/>
  <c r="F75" i="18"/>
  <c r="F98" i="18"/>
  <c r="F94" i="18"/>
  <c r="F83" i="18"/>
  <c r="F71" i="18"/>
  <c r="F102" i="18"/>
  <c r="E113" i="18"/>
  <c r="F81" i="18"/>
  <c r="F108" i="18"/>
  <c r="F87" i="18"/>
  <c r="I117" i="18"/>
  <c r="A146" i="18"/>
  <c r="A63" i="18"/>
  <c r="A65" i="18" s="1"/>
  <c r="A66" i="18" s="1"/>
  <c r="A67" i="18" s="1"/>
  <c r="A68" i="18" s="1"/>
  <c r="A69" i="18" s="1"/>
  <c r="A70" i="18" s="1"/>
  <c r="A71" i="18" s="1"/>
  <c r="A72" i="18" s="1"/>
  <c r="A73" i="18" s="1"/>
  <c r="A74" i="18" s="1"/>
  <c r="A75" i="18" s="1"/>
  <c r="A76" i="18" s="1"/>
  <c r="A77" i="18" s="1"/>
  <c r="A78" i="18" s="1"/>
  <c r="A79" i="18" s="1"/>
  <c r="A80" i="18" s="1"/>
  <c r="A81" i="18" s="1"/>
  <c r="A82" i="18" s="1"/>
  <c r="A83" i="18" s="1"/>
  <c r="A84" i="18" s="1"/>
  <c r="A85" i="18" s="1"/>
  <c r="A86" i="18" s="1"/>
  <c r="A87" i="18" s="1"/>
  <c r="A89" i="18" s="1"/>
  <c r="A91" i="18" s="1"/>
  <c r="A92" i="18" s="1"/>
  <c r="A93" i="18" s="1"/>
  <c r="A94" i="18" s="1"/>
  <c r="A95" i="18" s="1"/>
  <c r="A96" i="18" s="1"/>
  <c r="A97" i="18" s="1"/>
  <c r="A98" i="18" s="1"/>
  <c r="A99" i="18" s="1"/>
  <c r="A100" i="18" s="1"/>
  <c r="A101" i="18" s="1"/>
  <c r="A102" i="18" s="1"/>
  <c r="A103" i="18" s="1"/>
  <c r="A104" i="18" s="1"/>
  <c r="A105" i="18" s="1"/>
  <c r="A106" i="18" s="1"/>
  <c r="A107" i="18" s="1"/>
  <c r="A108" i="18" s="1"/>
  <c r="A110" i="18" s="1"/>
  <c r="A112" i="18" s="1"/>
  <c r="A113" i="18" s="1"/>
  <c r="A114" i="18" s="1"/>
  <c r="J105" i="18"/>
  <c r="J101" i="18"/>
  <c r="J97" i="18"/>
  <c r="J93" i="18"/>
  <c r="J86" i="18"/>
  <c r="J85" i="18"/>
  <c r="J77" i="18"/>
  <c r="J69" i="18"/>
  <c r="J78" i="18"/>
  <c r="J74" i="18"/>
  <c r="J70" i="18"/>
  <c r="J106" i="18"/>
  <c r="J102" i="18"/>
  <c r="J98" i="18"/>
  <c r="J94" i="18"/>
  <c r="J83" i="18"/>
  <c r="J79" i="18"/>
  <c r="J75" i="18"/>
  <c r="J71" i="18"/>
  <c r="J104" i="18"/>
  <c r="J100" i="18"/>
  <c r="J92" i="18"/>
  <c r="J84" i="18"/>
  <c r="J103" i="18"/>
  <c r="J99" i="18"/>
  <c r="J68" i="18"/>
  <c r="J110" i="18"/>
  <c r="J80" i="18"/>
  <c r="J107" i="18"/>
  <c r="J76" i="18"/>
  <c r="J87" i="18"/>
  <c r="J95" i="18"/>
  <c r="J81" i="18"/>
  <c r="J72" i="18"/>
  <c r="J108" i="18"/>
  <c r="H84" i="18"/>
  <c r="H80" i="18"/>
  <c r="H76" i="18"/>
  <c r="H68" i="18"/>
  <c r="H106" i="18"/>
  <c r="H102" i="18"/>
  <c r="H98" i="18"/>
  <c r="H110" i="18"/>
  <c r="H105" i="18"/>
  <c r="H101" i="18"/>
  <c r="H97" i="18"/>
  <c r="H93" i="18"/>
  <c r="H85" i="18"/>
  <c r="H77" i="18"/>
  <c r="H69" i="18"/>
  <c r="H94" i="18"/>
  <c r="H107" i="18"/>
  <c r="H103" i="18"/>
  <c r="H99" i="18"/>
  <c r="H92" i="18"/>
  <c r="H81" i="18"/>
  <c r="H75" i="18"/>
  <c r="H78" i="18"/>
  <c r="H74" i="18"/>
  <c r="H71" i="18"/>
  <c r="H100" i="18"/>
  <c r="H104" i="18"/>
  <c r="H108" i="18"/>
  <c r="H83" i="18"/>
  <c r="H86" i="18"/>
  <c r="H70" i="18"/>
  <c r="H79" i="18"/>
  <c r="H72" i="18"/>
  <c r="H87" i="18"/>
  <c r="H95" i="18"/>
  <c r="G113" i="18"/>
  <c r="D116" i="18"/>
  <c r="D115" i="18"/>
  <c r="C121" i="18"/>
  <c r="C124" i="18" s="1"/>
  <c r="E120" i="18" s="1"/>
  <c r="D114" i="18"/>
  <c r="D117" i="18"/>
  <c r="H89" i="18"/>
  <c r="D113" i="18"/>
  <c r="A164" i="21" l="1"/>
  <c r="A144" i="21"/>
  <c r="A145" i="21" s="1"/>
  <c r="A146" i="21" s="1"/>
  <c r="A147" i="21" s="1"/>
  <c r="A148" i="21" s="1"/>
  <c r="A154" i="20"/>
  <c r="A133" i="20"/>
  <c r="A147" i="18"/>
  <c r="A115" i="18"/>
  <c r="A116" i="18" s="1"/>
  <c r="A117" i="18" s="1"/>
  <c r="A119" i="18" s="1"/>
  <c r="A120" i="18" s="1"/>
  <c r="A121" i="18" s="1"/>
  <c r="A122" i="18" s="1"/>
  <c r="A123" i="18" s="1"/>
  <c r="G117" i="18"/>
  <c r="H113" i="18" s="1"/>
  <c r="J116" i="18"/>
  <c r="I121" i="18"/>
  <c r="J117" i="18"/>
  <c r="J115" i="18"/>
  <c r="J114" i="18"/>
  <c r="J113" i="18"/>
  <c r="E117" i="18"/>
  <c r="F113" i="18" s="1"/>
  <c r="A156" i="20" l="1"/>
  <c r="A136" i="20"/>
  <c r="A137" i="20" s="1"/>
  <c r="A138" i="20" s="1"/>
  <c r="A139" i="20" s="1"/>
  <c r="A140" i="20" s="1"/>
  <c r="F115" i="18"/>
  <c r="F117" i="18"/>
  <c r="F116" i="18"/>
  <c r="E121" i="18"/>
  <c r="E124" i="18" s="1"/>
  <c r="G120" i="18" s="1"/>
  <c r="F114" i="18"/>
  <c r="H117" i="18"/>
  <c r="H116" i="18"/>
  <c r="G121" i="18"/>
  <c r="H114" i="18"/>
  <c r="H115" i="18"/>
  <c r="A124" i="18"/>
  <c r="A126" i="18" s="1"/>
  <c r="A148" i="18"/>
  <c r="G124" i="18" l="1"/>
  <c r="I120" i="18" s="1"/>
  <c r="A149" i="18"/>
  <c r="A127" i="18"/>
  <c r="A150" i="18" l="1"/>
  <c r="A128" i="18"/>
  <c r="I124" i="18"/>
  <c r="K120" i="18" s="1"/>
  <c r="K124" i="18" s="1"/>
  <c r="A151" i="18" l="1"/>
  <c r="A129" i="18"/>
  <c r="A130" i="18" l="1"/>
  <c r="A152" i="18"/>
  <c r="A153" i="18" l="1"/>
  <c r="A131" i="18"/>
  <c r="A154" i="18" l="1"/>
  <c r="A133" i="18"/>
  <c r="A156" i="18" l="1"/>
  <c r="A136" i="18"/>
  <c r="A137" i="18" s="1"/>
  <c r="A138" i="18" s="1"/>
  <c r="A139" i="18" s="1"/>
  <c r="A140" i="18" s="1"/>
  <c r="K116" i="12" l="1"/>
  <c r="I116" i="12"/>
  <c r="G116" i="12"/>
  <c r="E116" i="12"/>
  <c r="C116" i="12"/>
  <c r="K103" i="12"/>
  <c r="I103" i="12"/>
  <c r="G103" i="12"/>
  <c r="E103" i="12"/>
  <c r="C103" i="12"/>
  <c r="K95" i="12"/>
  <c r="I95" i="12"/>
  <c r="G95" i="12"/>
  <c r="E95" i="12"/>
  <c r="C95" i="12"/>
  <c r="K91" i="12"/>
  <c r="I91" i="12"/>
  <c r="G91" i="12"/>
  <c r="E91" i="12"/>
  <c r="C91" i="12"/>
  <c r="K85" i="12"/>
  <c r="I85" i="12"/>
  <c r="G85" i="12"/>
  <c r="E85" i="12"/>
  <c r="C85" i="12"/>
  <c r="K72" i="12"/>
  <c r="I72" i="12"/>
  <c r="G72" i="12"/>
  <c r="E72" i="12"/>
  <c r="C72" i="12"/>
  <c r="K61" i="12"/>
  <c r="I61" i="12"/>
  <c r="G61" i="12"/>
  <c r="E61" i="12"/>
  <c r="C61" i="12"/>
  <c r="K54" i="12"/>
  <c r="I54" i="12"/>
  <c r="G54" i="12"/>
  <c r="E54" i="12"/>
  <c r="C54" i="12"/>
  <c r="A47" i="12"/>
  <c r="A48" i="12" s="1"/>
  <c r="A49" i="12" s="1"/>
  <c r="A50" i="12" s="1"/>
  <c r="A51" i="12" s="1"/>
  <c r="A52" i="12" s="1"/>
  <c r="A53" i="12" s="1"/>
  <c r="A54" i="12" s="1"/>
  <c r="A55" i="12" s="1"/>
  <c r="A56" i="12" s="1"/>
  <c r="A57" i="12" s="1"/>
  <c r="A58" i="12" s="1"/>
  <c r="A59" i="12" s="1"/>
  <c r="A60" i="12" s="1"/>
  <c r="K31" i="12"/>
  <c r="I31" i="12"/>
  <c r="G31" i="12"/>
  <c r="E31" i="12"/>
  <c r="C31" i="12"/>
  <c r="K27" i="12"/>
  <c r="K41" i="12" s="1"/>
  <c r="I27" i="12"/>
  <c r="I41" i="12" s="1"/>
  <c r="G27" i="12"/>
  <c r="G41" i="12" s="1"/>
  <c r="E27" i="12"/>
  <c r="E41" i="12" s="1"/>
  <c r="C27" i="12"/>
  <c r="C97" i="12" l="1"/>
  <c r="C118" i="12" s="1"/>
  <c r="D97" i="12" s="1"/>
  <c r="C76" i="12"/>
  <c r="D53" i="12" s="1"/>
  <c r="C41" i="12"/>
  <c r="C42" i="12" s="1"/>
  <c r="G42" i="12"/>
  <c r="E42" i="12"/>
  <c r="I76" i="12"/>
  <c r="J52" i="12" s="1"/>
  <c r="K42" i="12"/>
  <c r="A152" i="12"/>
  <c r="A61" i="12"/>
  <c r="A62" i="12" s="1"/>
  <c r="K76" i="12"/>
  <c r="I97" i="12"/>
  <c r="E76" i="12"/>
  <c r="F72" i="12" s="1"/>
  <c r="I42" i="12"/>
  <c r="G76" i="12"/>
  <c r="H72" i="12" s="1"/>
  <c r="E97" i="12"/>
  <c r="G97" i="12"/>
  <c r="K97" i="12"/>
  <c r="D59" i="12" l="1"/>
  <c r="D56" i="12"/>
  <c r="D69" i="12"/>
  <c r="D70" i="12"/>
  <c r="D61" i="12"/>
  <c r="D60" i="12"/>
  <c r="D74" i="12"/>
  <c r="D50" i="12"/>
  <c r="D48" i="12"/>
  <c r="D46" i="12"/>
  <c r="D76" i="12"/>
  <c r="D68" i="12"/>
  <c r="D66" i="12"/>
  <c r="D49" i="12"/>
  <c r="D52" i="12"/>
  <c r="D57" i="12"/>
  <c r="D64" i="12"/>
  <c r="D71" i="12"/>
  <c r="D65" i="12"/>
  <c r="D67" i="12"/>
  <c r="D47" i="12"/>
  <c r="D63" i="12"/>
  <c r="D72" i="12"/>
  <c r="D54" i="12"/>
  <c r="D51" i="12"/>
  <c r="D58" i="12"/>
  <c r="J48" i="12"/>
  <c r="J59" i="12"/>
  <c r="J72" i="12"/>
  <c r="J50" i="12"/>
  <c r="J58" i="12"/>
  <c r="J64" i="12"/>
  <c r="J74" i="12"/>
  <c r="J56" i="12"/>
  <c r="J66" i="12"/>
  <c r="J47" i="12"/>
  <c r="J61" i="12"/>
  <c r="J68" i="12"/>
  <c r="J49" i="12"/>
  <c r="J63" i="12"/>
  <c r="J65" i="12"/>
  <c r="J60" i="12"/>
  <c r="J71" i="12"/>
  <c r="J46" i="12"/>
  <c r="J70" i="12"/>
  <c r="J53" i="12"/>
  <c r="J57" i="12"/>
  <c r="J51" i="12"/>
  <c r="J69" i="12"/>
  <c r="J54" i="12"/>
  <c r="J67" i="12"/>
  <c r="K118" i="12"/>
  <c r="L97" i="12" s="1"/>
  <c r="G118" i="12"/>
  <c r="G121" i="12" s="1"/>
  <c r="D103" i="12"/>
  <c r="H74" i="12"/>
  <c r="H67" i="12"/>
  <c r="H59" i="12"/>
  <c r="H51" i="12"/>
  <c r="H69" i="12"/>
  <c r="H53" i="12"/>
  <c r="H65" i="12"/>
  <c r="H57" i="12"/>
  <c r="H49" i="12"/>
  <c r="H63" i="12"/>
  <c r="H68" i="12"/>
  <c r="H58" i="12"/>
  <c r="H47" i="12"/>
  <c r="H64" i="12"/>
  <c r="H52" i="12"/>
  <c r="H71" i="12"/>
  <c r="H50" i="12"/>
  <c r="H56" i="12"/>
  <c r="H60" i="12"/>
  <c r="H66" i="12"/>
  <c r="H61" i="12"/>
  <c r="H48" i="12"/>
  <c r="H70" i="12"/>
  <c r="H46" i="12"/>
  <c r="F66" i="12"/>
  <c r="F58" i="12"/>
  <c r="F50" i="12"/>
  <c r="F68" i="12"/>
  <c r="F60" i="12"/>
  <c r="F52" i="12"/>
  <c r="F64" i="12"/>
  <c r="F56" i="12"/>
  <c r="F48" i="12"/>
  <c r="F65" i="12"/>
  <c r="F53" i="12"/>
  <c r="F70" i="12"/>
  <c r="F49" i="12"/>
  <c r="F69" i="12"/>
  <c r="F57" i="12"/>
  <c r="F51" i="12"/>
  <c r="F47" i="12"/>
  <c r="F74" i="12"/>
  <c r="F59" i="12"/>
  <c r="F67" i="12"/>
  <c r="F71" i="12"/>
  <c r="F61" i="12"/>
  <c r="F46" i="12"/>
  <c r="F63" i="12"/>
  <c r="I118" i="12"/>
  <c r="L70" i="12"/>
  <c r="L46" i="12"/>
  <c r="L64" i="12"/>
  <c r="L56" i="12"/>
  <c r="L48" i="12"/>
  <c r="L68" i="12"/>
  <c r="L60" i="12"/>
  <c r="L52" i="12"/>
  <c r="L58" i="12"/>
  <c r="L47" i="12"/>
  <c r="K121" i="12"/>
  <c r="L69" i="12"/>
  <c r="L59" i="12"/>
  <c r="L57" i="12"/>
  <c r="L67" i="12"/>
  <c r="L65" i="12"/>
  <c r="L51" i="12"/>
  <c r="L71" i="12"/>
  <c r="L53" i="12"/>
  <c r="L74" i="12"/>
  <c r="L50" i="12"/>
  <c r="L61" i="12"/>
  <c r="L49" i="12"/>
  <c r="L66" i="12"/>
  <c r="L72" i="12"/>
  <c r="L63" i="12"/>
  <c r="F54" i="12"/>
  <c r="D85" i="12"/>
  <c r="E118" i="12"/>
  <c r="L54" i="12"/>
  <c r="A153" i="12"/>
  <c r="A63" i="12"/>
  <c r="A64" i="12" s="1"/>
  <c r="A65" i="12" s="1"/>
  <c r="A66" i="12" s="1"/>
  <c r="A67" i="12" s="1"/>
  <c r="A68" i="12" s="1"/>
  <c r="A69" i="12" s="1"/>
  <c r="A70" i="12" s="1"/>
  <c r="A71" i="12" s="1"/>
  <c r="A72" i="12" s="1"/>
  <c r="A74" i="12" s="1"/>
  <c r="D118" i="12"/>
  <c r="D110" i="12"/>
  <c r="D102" i="12"/>
  <c r="D94" i="12"/>
  <c r="D112" i="12"/>
  <c r="D88" i="12"/>
  <c r="D114" i="12"/>
  <c r="D106" i="12"/>
  <c r="D108" i="12"/>
  <c r="D100" i="12"/>
  <c r="D84" i="12"/>
  <c r="D115" i="12"/>
  <c r="D89" i="12"/>
  <c r="D107" i="12"/>
  <c r="D90" i="12"/>
  <c r="D109" i="12"/>
  <c r="D83" i="12"/>
  <c r="D113" i="12"/>
  <c r="D101" i="12"/>
  <c r="D116" i="12"/>
  <c r="D91" i="12"/>
  <c r="D82" i="12"/>
  <c r="C121" i="12"/>
  <c r="D81" i="12"/>
  <c r="D93" i="12"/>
  <c r="D87" i="12"/>
  <c r="D111" i="12"/>
  <c r="D105" i="12"/>
  <c r="H54" i="12"/>
  <c r="D95" i="12"/>
  <c r="F76" i="12" l="1"/>
  <c r="J76" i="12"/>
  <c r="H97" i="12"/>
  <c r="A154" i="12"/>
  <c r="A76" i="12"/>
  <c r="A78" i="12" s="1"/>
  <c r="A79" i="12" s="1"/>
  <c r="A80" i="12" s="1"/>
  <c r="A81" i="12" s="1"/>
  <c r="A82" i="12" s="1"/>
  <c r="A83" i="12" s="1"/>
  <c r="A84" i="12" s="1"/>
  <c r="A85" i="12" s="1"/>
  <c r="A86" i="12" s="1"/>
  <c r="A87" i="12" s="1"/>
  <c r="A88" i="12" s="1"/>
  <c r="A89" i="12" s="1"/>
  <c r="A90" i="12" s="1"/>
  <c r="A91" i="12" s="1"/>
  <c r="A92" i="12" s="1"/>
  <c r="A93" i="12" s="1"/>
  <c r="A94" i="12" s="1"/>
  <c r="A95" i="12" s="1"/>
  <c r="A97" i="12" s="1"/>
  <c r="A99" i="12" s="1"/>
  <c r="A100" i="12" s="1"/>
  <c r="A101" i="12" s="1"/>
  <c r="A102" i="12" s="1"/>
  <c r="A103" i="12" s="1"/>
  <c r="A104" i="12" s="1"/>
  <c r="A105" i="12" s="1"/>
  <c r="A106" i="12" s="1"/>
  <c r="A107" i="12" s="1"/>
  <c r="A108" i="12" s="1"/>
  <c r="A109" i="12" s="1"/>
  <c r="A110" i="12" s="1"/>
  <c r="A111" i="12" s="1"/>
  <c r="A112" i="12" s="1"/>
  <c r="A113" i="12" s="1"/>
  <c r="A114" i="12" s="1"/>
  <c r="A115" i="12" s="1"/>
  <c r="A116" i="12" s="1"/>
  <c r="A118" i="12" s="1"/>
  <c r="A120" i="12" s="1"/>
  <c r="A121" i="12" s="1"/>
  <c r="A122" i="12" s="1"/>
  <c r="C125" i="12"/>
  <c r="D121" i="12" s="1"/>
  <c r="H112" i="12"/>
  <c r="H88" i="12"/>
  <c r="H114" i="12"/>
  <c r="H106" i="12"/>
  <c r="H90" i="12"/>
  <c r="H82" i="12"/>
  <c r="H118" i="12"/>
  <c r="H108" i="12"/>
  <c r="H110" i="12"/>
  <c r="H102" i="12"/>
  <c r="H94" i="12"/>
  <c r="H101" i="12"/>
  <c r="H87" i="12"/>
  <c r="H105" i="12"/>
  <c r="H81" i="12"/>
  <c r="H109" i="12"/>
  <c r="H100" i="12"/>
  <c r="H111" i="12"/>
  <c r="H84" i="12"/>
  <c r="H113" i="12"/>
  <c r="H107" i="12"/>
  <c r="H93" i="12"/>
  <c r="H83" i="12"/>
  <c r="H115" i="12"/>
  <c r="H89" i="12"/>
  <c r="H95" i="12"/>
  <c r="H116" i="12"/>
  <c r="H85" i="12"/>
  <c r="H103" i="12"/>
  <c r="H91" i="12"/>
  <c r="K125" i="12"/>
  <c r="L121" i="12" s="1"/>
  <c r="F111" i="12"/>
  <c r="F87" i="12"/>
  <c r="F113" i="12"/>
  <c r="F105" i="12"/>
  <c r="F89" i="12"/>
  <c r="F81" i="12"/>
  <c r="F115" i="12"/>
  <c r="F107" i="12"/>
  <c r="F118" i="12"/>
  <c r="F109" i="12"/>
  <c r="F101" i="12"/>
  <c r="F93" i="12"/>
  <c r="F108" i="12"/>
  <c r="F112" i="12"/>
  <c r="F94" i="12"/>
  <c r="F83" i="12"/>
  <c r="F88" i="12"/>
  <c r="F102" i="12"/>
  <c r="F100" i="12"/>
  <c r="F116" i="12"/>
  <c r="F82" i="12"/>
  <c r="F110" i="12"/>
  <c r="F90" i="12"/>
  <c r="F106" i="12"/>
  <c r="F114" i="12"/>
  <c r="F84" i="12"/>
  <c r="F91" i="12"/>
  <c r="F95" i="12"/>
  <c r="F85" i="12"/>
  <c r="F103" i="12"/>
  <c r="L115" i="12"/>
  <c r="L107" i="12"/>
  <c r="L83" i="12"/>
  <c r="L109" i="12"/>
  <c r="L101" i="12"/>
  <c r="L93" i="12"/>
  <c r="L111" i="12"/>
  <c r="L118" i="12"/>
  <c r="L113" i="12"/>
  <c r="L105" i="12"/>
  <c r="L89" i="12"/>
  <c r="L81" i="12"/>
  <c r="L112" i="12"/>
  <c r="L100" i="12"/>
  <c r="L88" i="12"/>
  <c r="L82" i="12"/>
  <c r="L106" i="12"/>
  <c r="L108" i="12"/>
  <c r="L94" i="12"/>
  <c r="L116" i="12"/>
  <c r="L87" i="12"/>
  <c r="L110" i="12"/>
  <c r="L90" i="12"/>
  <c r="L114" i="12"/>
  <c r="L102" i="12"/>
  <c r="L84" i="12"/>
  <c r="L85" i="12"/>
  <c r="L103" i="12"/>
  <c r="L91" i="12"/>
  <c r="L95" i="12"/>
  <c r="F97" i="12"/>
  <c r="J118" i="12"/>
  <c r="J114" i="12"/>
  <c r="J106" i="12"/>
  <c r="J90" i="12"/>
  <c r="J82" i="12"/>
  <c r="J108" i="12"/>
  <c r="J100" i="12"/>
  <c r="J84" i="12"/>
  <c r="J110" i="12"/>
  <c r="J102" i="12"/>
  <c r="J112" i="12"/>
  <c r="J88" i="12"/>
  <c r="J94" i="12"/>
  <c r="J83" i="12"/>
  <c r="J107" i="12"/>
  <c r="J111" i="12"/>
  <c r="J93" i="12"/>
  <c r="J113" i="12"/>
  <c r="J101" i="12"/>
  <c r="J81" i="12"/>
  <c r="J116" i="12"/>
  <c r="J87" i="12"/>
  <c r="J109" i="12"/>
  <c r="J115" i="12"/>
  <c r="J89" i="12"/>
  <c r="J105" i="12"/>
  <c r="J85" i="12"/>
  <c r="I121" i="12"/>
  <c r="J103" i="12"/>
  <c r="J91" i="12"/>
  <c r="J95" i="12"/>
  <c r="H76" i="12"/>
  <c r="L76" i="12"/>
  <c r="G125" i="12"/>
  <c r="J97" i="12"/>
  <c r="E121" i="12"/>
  <c r="H125" i="12" l="1"/>
  <c r="H122" i="12"/>
  <c r="H124" i="12"/>
  <c r="G129" i="12"/>
  <c r="H123" i="12"/>
  <c r="H121" i="12"/>
  <c r="I125" i="12"/>
  <c r="K129" i="12"/>
  <c r="L123" i="12"/>
  <c r="L125" i="12"/>
  <c r="L122" i="12"/>
  <c r="L124" i="12"/>
  <c r="A155" i="12"/>
  <c r="A123" i="12"/>
  <c r="A124" i="12" s="1"/>
  <c r="A125" i="12" s="1"/>
  <c r="A127" i="12" s="1"/>
  <c r="A128" i="12" s="1"/>
  <c r="A129" i="12" s="1"/>
  <c r="A130" i="12" s="1"/>
  <c r="A131" i="12" s="1"/>
  <c r="E125" i="12"/>
  <c r="F121" i="12" s="1"/>
  <c r="D125" i="12"/>
  <c r="D124" i="12"/>
  <c r="D122" i="12"/>
  <c r="D123" i="12"/>
  <c r="C129" i="12"/>
  <c r="C132" i="12" s="1"/>
  <c r="E128" i="12" s="1"/>
  <c r="A156" i="12" l="1"/>
  <c r="A132" i="12"/>
  <c r="A134" i="12" s="1"/>
  <c r="J125" i="12"/>
  <c r="J122" i="12"/>
  <c r="J124" i="12"/>
  <c r="I129" i="12"/>
  <c r="J123" i="12"/>
  <c r="E129" i="12"/>
  <c r="E132" i="12" s="1"/>
  <c r="G128" i="12" s="1"/>
  <c r="G132" i="12" s="1"/>
  <c r="I128" i="12" s="1"/>
  <c r="F125" i="12"/>
  <c r="F123" i="12"/>
  <c r="F122" i="12"/>
  <c r="F124" i="12"/>
  <c r="J121" i="12"/>
  <c r="I132" i="12" l="1"/>
  <c r="A157" i="12"/>
  <c r="A135" i="12"/>
  <c r="K128" i="12" l="1"/>
  <c r="K132" i="12" s="1"/>
  <c r="A158" i="12"/>
  <c r="A136" i="12"/>
  <c r="A159" i="12" l="1"/>
  <c r="A137" i="12"/>
  <c r="A160" i="12" l="1"/>
  <c r="A138" i="12"/>
  <c r="A139" i="12" l="1"/>
  <c r="A161" i="12"/>
  <c r="A162" i="12" l="1"/>
  <c r="A141" i="12"/>
  <c r="A164" i="12" l="1"/>
  <c r="A144" i="12"/>
  <c r="A145" i="12" s="1"/>
  <c r="A146" i="12" s="1"/>
  <c r="A147" i="12" s="1"/>
  <c r="A148" i="12" s="1"/>
  <c r="C15" i="1" l="1"/>
  <c r="C23" i="1" s="1"/>
  <c r="D94" i="1" l="1"/>
  <c r="G58" i="1"/>
  <c r="G62" i="1" s="1"/>
  <c r="F58" i="1"/>
  <c r="F62" i="1" s="1"/>
  <c r="E58" i="1"/>
  <c r="E62" i="1" s="1"/>
  <c r="D58" i="1"/>
  <c r="D62" i="1" s="1"/>
  <c r="C58" i="1"/>
  <c r="C62" i="1" s="1"/>
  <c r="G49" i="1"/>
  <c r="F49" i="1"/>
  <c r="E49" i="1"/>
  <c r="D49" i="1"/>
  <c r="C49" i="1"/>
  <c r="G38" i="1"/>
  <c r="F38" i="1"/>
  <c r="E38" i="1"/>
  <c r="D38" i="1"/>
  <c r="C38" i="1"/>
  <c r="C40" i="1" s="1"/>
  <c r="A21" i="1"/>
  <c r="A22" i="1" s="1"/>
  <c r="A23" i="1" s="1"/>
  <c r="A25" i="1" s="1"/>
  <c r="A26" i="1" s="1"/>
  <c r="A27" i="1" s="1"/>
  <c r="A28" i="1" s="1"/>
  <c r="A29" i="1" s="1"/>
  <c r="A30" i="1" s="1"/>
  <c r="A31" i="1" s="1"/>
  <c r="A32" i="1" s="1"/>
  <c r="A33" i="1" s="1"/>
  <c r="A34" i="1" s="1"/>
  <c r="A35" i="1" s="1"/>
  <c r="A36" i="1" s="1"/>
  <c r="A37" i="1" s="1"/>
  <c r="A38" i="1" s="1"/>
  <c r="A40" i="1" s="1"/>
  <c r="A42" i="1" s="1"/>
  <c r="A43" i="1" s="1"/>
  <c r="A44" i="1" s="1"/>
  <c r="A45" i="1" s="1"/>
  <c r="A46" i="1" s="1"/>
  <c r="A47" i="1" s="1"/>
  <c r="A48" i="1" s="1"/>
  <c r="A49" i="1" s="1"/>
  <c r="A51" i="1" s="1"/>
  <c r="A53" i="1" s="1"/>
  <c r="A54" i="1" s="1"/>
  <c r="A55" i="1" s="1"/>
  <c r="A56" i="1" s="1"/>
  <c r="A57" i="1" s="1"/>
  <c r="A58" i="1" s="1"/>
  <c r="A59" i="1" s="1"/>
  <c r="A60" i="1" s="1"/>
  <c r="A61" i="1" s="1"/>
  <c r="A62" i="1" s="1"/>
  <c r="A64" i="1" s="1"/>
  <c r="A65" i="1" s="1"/>
  <c r="A66" i="1" s="1"/>
  <c r="A67" i="1" s="1"/>
  <c r="A68" i="1" s="1"/>
  <c r="A70" i="1" s="1"/>
  <c r="A71" i="1" s="1"/>
  <c r="A72" i="1" s="1"/>
  <c r="A73" i="1" s="1"/>
  <c r="A74" i="1" s="1"/>
  <c r="A75" i="1" s="1"/>
  <c r="A77" i="1" s="1"/>
  <c r="A78" i="1" s="1"/>
  <c r="A79" i="1" s="1"/>
  <c r="A80" i="1" s="1"/>
  <c r="A81" i="1" s="1"/>
  <c r="A82" i="1" s="1"/>
  <c r="A84" i="1" s="1"/>
  <c r="A87" i="1" s="1"/>
  <c r="A88" i="1" s="1"/>
  <c r="A89" i="1" s="1"/>
  <c r="A90" i="1" s="1"/>
  <c r="A91" i="1" s="1"/>
  <c r="A92" i="1" s="1"/>
  <c r="A94" i="1" s="1"/>
  <c r="A95" i="1" s="1"/>
  <c r="A18" i="1"/>
  <c r="A19" i="1" s="1"/>
  <c r="A20" i="1" s="1"/>
  <c r="A17" i="1"/>
  <c r="G15" i="1"/>
  <c r="G23" i="1" s="1"/>
  <c r="F15" i="1"/>
  <c r="F23" i="1" s="1"/>
  <c r="E15" i="1"/>
  <c r="E23" i="1" s="1"/>
  <c r="D15" i="1"/>
  <c r="D23" i="1" s="1"/>
  <c r="E40" i="1" l="1"/>
  <c r="E51" i="1" s="1"/>
  <c r="E64" i="1" s="1"/>
  <c r="E95" i="1" s="1"/>
  <c r="G40" i="1"/>
  <c r="G51" i="1" s="1"/>
  <c r="G64" i="1" s="1"/>
  <c r="G95" i="1" s="1"/>
  <c r="F40" i="1"/>
  <c r="F51" i="1" s="1"/>
  <c r="F64" i="1" s="1"/>
  <c r="F95" i="1" s="1"/>
  <c r="D40" i="1"/>
  <c r="D51" i="1" s="1"/>
  <c r="D64" i="1" s="1"/>
  <c r="D68" i="1" s="1"/>
  <c r="D72" i="1" s="1"/>
  <c r="C51" i="1"/>
  <c r="C64" i="1" s="1"/>
  <c r="C68" i="1" s="1"/>
  <c r="C72" i="1" s="1"/>
  <c r="C75" i="1" s="1"/>
  <c r="D71" i="1" s="1"/>
  <c r="E68" i="1" l="1"/>
  <c r="E72" i="1" s="1"/>
  <c r="G68" i="1"/>
  <c r="G72" i="1" s="1"/>
  <c r="D95" i="1"/>
  <c r="F68" i="1"/>
  <c r="F72" i="1" s="1"/>
  <c r="C95" i="1"/>
  <c r="D75" i="1"/>
  <c r="E71" i="1" s="1"/>
  <c r="E75" i="1" l="1"/>
  <c r="F71" i="1" s="1"/>
  <c r="F75" i="1" s="1"/>
  <c r="G71" i="1" s="1"/>
  <c r="G75" i="1" s="1"/>
</calcChain>
</file>

<file path=xl/sharedStrings.xml><?xml version="1.0" encoding="utf-8"?>
<sst xmlns="http://schemas.openxmlformats.org/spreadsheetml/2006/main" count="1072" uniqueCount="353">
  <si>
    <t>Livres Canada Books</t>
  </si>
  <si>
    <t>Instructions</t>
  </si>
  <si>
    <t xml:space="preserve">   </t>
  </si>
  <si>
    <t>Production</t>
  </si>
  <si>
    <t xml:space="preserve">* </t>
  </si>
  <si>
    <t>de</t>
  </si>
  <si>
    <t>à</t>
  </si>
  <si>
    <t>Précisez les langues :</t>
  </si>
  <si>
    <t>Nombre de numéros publiés</t>
  </si>
  <si>
    <t>Nombre d’abonnés payants par numéro (à la fin de l’exercice)</t>
  </si>
  <si>
    <t>Nombre d’inscrits sur la liste de distribution (courriels)</t>
  </si>
  <si>
    <t>Nombre de visites</t>
  </si>
  <si>
    <t>Précisez par numéro ou par mois :</t>
  </si>
  <si>
    <t>Taux de rebond</t>
  </si>
  <si>
    <t>Revenus</t>
  </si>
  <si>
    <t>Revenus gagnés</t>
  </si>
  <si>
    <t>Ventes d’abonnements aux particuliers</t>
  </si>
  <si>
    <t>Ventes d’abonnements aux organismes</t>
  </si>
  <si>
    <t xml:space="preserve">Ventes de numéros à l’unité </t>
  </si>
  <si>
    <t>Ventes de publicité</t>
  </si>
  <si>
    <t>Autres revenus gagnés (précisez — voir ligne 90)</t>
  </si>
  <si>
    <t>Total des revenus gagnés</t>
  </si>
  <si>
    <t>Revenus du secteur privé</t>
  </si>
  <si>
    <t>Dons de particuliers</t>
  </si>
  <si>
    <t>Dons d’entreprises</t>
  </si>
  <si>
    <t>Revenus de collectes de fonds (bruts)</t>
  </si>
  <si>
    <t>Travail bénévole</t>
  </si>
  <si>
    <t>Autres revenus du secteur privé (précisez — voir ligne 91). Voir instructions ci-dessous.</t>
  </si>
  <si>
    <t>Total des revenus du secteur privé</t>
  </si>
  <si>
    <t>Revenus du secteur public (voir instructions ci-dessous)</t>
  </si>
  <si>
    <t>Subvention pour cette demande</t>
  </si>
  <si>
    <t xml:space="preserve">Autres subventions du Conseil des arts du Canada </t>
  </si>
  <si>
    <t xml:space="preserve">Aide à l’édition savante du CRSHC </t>
  </si>
  <si>
    <t xml:space="preserve">Fonds du Canada pour les périodiques </t>
  </si>
  <si>
    <t>Autres subventions fédérales</t>
  </si>
  <si>
    <t>Subventions de programmes d’emploi</t>
  </si>
  <si>
    <t>Autres revenus du secteur public (précisez — voir ligne 92)</t>
  </si>
  <si>
    <t>Total des revenus du secteur public</t>
  </si>
  <si>
    <t>Autres revenus (précisez — voir ligne 93)
Voir instructions ci-dessous.</t>
  </si>
  <si>
    <t>Total des revenus</t>
  </si>
  <si>
    <t>Dépenses</t>
  </si>
  <si>
    <t>Coûts des ventes</t>
  </si>
  <si>
    <t>Rédaction</t>
  </si>
  <si>
    <t>Dépenses et salaires liés à la rédaction</t>
  </si>
  <si>
    <t>Cachets aux auteurs</t>
  </si>
  <si>
    <t>Cachets aux collaborateurs</t>
  </si>
  <si>
    <t>Illustrations et photos, droits de reproduction</t>
  </si>
  <si>
    <t>Total des coûts de rédaction</t>
  </si>
  <si>
    <t>Composition</t>
  </si>
  <si>
    <t>Mise en page et conception d’un site</t>
  </si>
  <si>
    <t>Web et maquette</t>
  </si>
  <si>
    <t>Web et commerce électronique</t>
  </si>
  <si>
    <t>Programmation</t>
  </si>
  <si>
    <t>Conversion des images et des graphiques</t>
  </si>
  <si>
    <t>Éléments interactifs de multimédia</t>
  </si>
  <si>
    <t>Total des coûts de production</t>
  </si>
  <si>
    <t>Diffusion</t>
  </si>
  <si>
    <t>Enregistrement du nom de domaine</t>
  </si>
  <si>
    <t>Sécurité ou certificats relatifs aux transactions en ligne</t>
  </si>
  <si>
    <t>Serveur — frais du service d’accès Internet</t>
  </si>
  <si>
    <t>Frais de transactions</t>
  </si>
  <si>
    <t>Total des coûts de diffusion</t>
  </si>
  <si>
    <t>Total des coûts des ventes</t>
  </si>
  <si>
    <t>Promotion et publicité</t>
  </si>
  <si>
    <t>Frais de publicité</t>
  </si>
  <si>
    <t xml:space="preserve">Échange de publicité </t>
  </si>
  <si>
    <t>Droit d’adhésion et d’inscription, et promotion des numéros</t>
  </si>
  <si>
    <t>Total des frais de promotion et de publicité</t>
  </si>
  <si>
    <t>Frais généraux</t>
  </si>
  <si>
    <t>Salaires du personnel et contrats</t>
  </si>
  <si>
    <t>Avantages sociaux</t>
  </si>
  <si>
    <t>Valeur du travail bénévole</t>
  </si>
  <si>
    <t>Perfectionnement professionnel du personnel</t>
  </si>
  <si>
    <t>Dépenses de collecte de fonds (brutes)</t>
  </si>
  <si>
    <t>Coûts d’occupation (loyer, hypothèque)</t>
  </si>
  <si>
    <t>Fournitures de bureau et petits appareils</t>
  </si>
  <si>
    <t>Télécommunications</t>
  </si>
  <si>
    <t>Amortissement</t>
  </si>
  <si>
    <t xml:space="preserve">Autres frais généraux </t>
  </si>
  <si>
    <t>Total des frais généraux</t>
  </si>
  <si>
    <t>Total des dépénses</t>
  </si>
  <si>
    <t>Excédent (Déficit) de l'exercice</t>
  </si>
  <si>
    <t>Excédent (déficit) = revenus – dépenses</t>
  </si>
  <si>
    <t>Déduction de l’excédent (perte) avant impôt sur l’excédent et postes extraordinaires (saisir une valeur négative, le cas échéant). 
Voir instructions ci-dessous.</t>
  </si>
  <si>
    <t>Impôt sur l’excédent</t>
  </si>
  <si>
    <t>Postes extraordinaires (précisez — voir ligne 94)</t>
  </si>
  <si>
    <t>Excédent (Déficit) accumulé à la fin de l'exercice</t>
  </si>
  <si>
    <t>Excédent (déficit) accumulé en début d’exercice</t>
  </si>
  <si>
    <t>Excédent (déficit) de l’exercice — obtenu à la ligne 76</t>
  </si>
  <si>
    <t>Rajustements des exercices antérieurs (saisir une valeur négative, le cas échéant). Voir instructions ci-dessous.</t>
  </si>
  <si>
    <r>
      <t xml:space="preserve">Bilan (Information tirée des états financiers — données réelles seulement)
</t>
    </r>
    <r>
      <rPr>
        <sz val="11"/>
        <color theme="1"/>
        <rFont val="Arial"/>
        <family val="2"/>
      </rPr>
      <t>La section bilan doit être remplie pour refléter la situation financière de l’ensemble de votre organisme même si les sections revenus et dépenses se rapportent uniquement à votre périodique. Voir instructions ci-dessous.</t>
    </r>
  </si>
  <si>
    <t>Total des actifs courants</t>
  </si>
  <si>
    <t>Total de l’actif</t>
  </si>
  <si>
    <t>Total des passifs courants</t>
  </si>
  <si>
    <t>Total du passif</t>
  </si>
  <si>
    <t>Total des actifs nets, ou capitaux propres</t>
  </si>
  <si>
    <t xml:space="preserve">Filiales et sociétés apparentées </t>
  </si>
  <si>
    <t>Autres revenus gagnés (ligne 6)</t>
  </si>
  <si>
    <t>Autres revenus du secteur privé (ligne 13)</t>
  </si>
  <si>
    <t>Autres revenus du secteur public (ligne 24)</t>
  </si>
  <si>
    <t>Autres revenus (ligne 26)</t>
  </si>
  <si>
    <t>Postes extraordinaires (ligne 75)</t>
  </si>
  <si>
    <t>Nombre de numéros publiés par exercice</t>
  </si>
  <si>
    <t>Nombre total de pages publiées pendant l’exercice (y compris la couverture)</t>
  </si>
  <si>
    <t>Nombre total de pages publicitaires vendues pendant l’exercice</t>
  </si>
  <si>
    <t>Prix du numéro</t>
  </si>
  <si>
    <t>Prix de l’abonnement annuel pour les particuliers</t>
  </si>
  <si>
    <t>Prix de l’abonnement annuel pour les organismes</t>
  </si>
  <si>
    <t>Diffusion payante</t>
  </si>
  <si>
    <t>Nombre de ventes par numéro (moyenne par numéro)</t>
  </si>
  <si>
    <t>Total de la diffusion payante (moyenne par numéro)</t>
  </si>
  <si>
    <t xml:space="preserve">Diffusion électronique (par Zinio et iTunes, par exemple). N’incluez pas les abonnements offerts gratuitement.        
</t>
  </si>
  <si>
    <t>Nombre d’abonnés par numéro, version électronique (moyenne par numéro)</t>
  </si>
  <si>
    <t xml:space="preserve">Nombre de ventes par numéro, version électronique (moyenne par numéro) </t>
  </si>
  <si>
    <t>Total de la diffusion électronique (moyenne par numéro)</t>
  </si>
  <si>
    <t>Diffusion non payante</t>
  </si>
  <si>
    <t>Diffusion contrôlée (moyenne par numéro)</t>
  </si>
  <si>
    <t>Exemplaires gratuits (moyenne par numéro)</t>
  </si>
  <si>
    <t>Total de la diffusion non payante (moyenne par numéro)</t>
  </si>
  <si>
    <t>Exemplaires non distribués</t>
  </si>
  <si>
    <t>Retours (moyenne par numéro)</t>
  </si>
  <si>
    <t>Exemplaires endommagés (moyenne par numéro)</t>
  </si>
  <si>
    <t>Copies d’archives (moyenne par numéro)</t>
  </si>
  <si>
    <t>Total des exemplaires non distribués (moyenne par numéro)</t>
  </si>
  <si>
    <t>Tirage (moyenne par numéro)</t>
  </si>
  <si>
    <t>Pourcentage du tirage vendu</t>
  </si>
  <si>
    <t>Ventes de numéros à l’unité (en kiosque ou non)</t>
  </si>
  <si>
    <t xml:space="preserve">Ventes d’abonnements électroniques </t>
  </si>
  <si>
    <t>Ventes de numéros, version électronique</t>
  </si>
  <si>
    <t>Droits d’auteur, de reproduction et redevances</t>
  </si>
  <si>
    <t>Autres revenus gagnés (précisez — voir ligne 87)</t>
  </si>
  <si>
    <t>Revenus de collecte de fonds (bruts)</t>
  </si>
  <si>
    <t>Autres revenus du secteur privé (précisez — voir ligne 88). Voir instructions ci-dessous.</t>
  </si>
  <si>
    <t>Subventions provinciales ou territoriales</t>
  </si>
  <si>
    <t>Subventions municipales ou regionales</t>
  </si>
  <si>
    <t>Autres revenus du secteur public (précisez — voir ligne 89)</t>
  </si>
  <si>
    <r>
      <t xml:space="preserve">Autres revenus (précisez — voir ligne 90)
</t>
    </r>
    <r>
      <rPr>
        <sz val="11"/>
        <color theme="1"/>
        <rFont val="Arial"/>
        <family val="2"/>
      </rPr>
      <t>Voir instructions ci-dessous.</t>
    </r>
  </si>
  <si>
    <t>Préimpression</t>
  </si>
  <si>
    <t>Impression et reliure</t>
  </si>
  <si>
    <t>Coûts de production liés à la version numérique</t>
  </si>
  <si>
    <t>Affranchissement</t>
  </si>
  <si>
    <t>Envoi et manutention</t>
  </si>
  <si>
    <t>Total des dépenses</t>
  </si>
  <si>
    <t>Postes extraordinaires (précisez — voir ligne 91)</t>
  </si>
  <si>
    <t>Excédent (déficit) de l’exercice — obtenu à la ligne 73</t>
  </si>
  <si>
    <r>
      <t xml:space="preserve">Bilan (Information tirée des états financiers — données réelles seulement)
</t>
    </r>
    <r>
      <rPr>
        <sz val="11"/>
        <rFont val="Arial"/>
        <family val="2"/>
      </rPr>
      <t>La section bilan doit être remplie pour refléter la situation financière de l’ensemble de votre organisme même si les sections revenus et dépenses se rapportent uniquement à votre périodique. Voir instructions ci-dessous.</t>
    </r>
  </si>
  <si>
    <t>Autres revenus gagnés (ligne 8)</t>
  </si>
  <si>
    <t>Autres revenus du secteur privé (ligne 15)</t>
  </si>
  <si>
    <t>Autres revenus du secteur public (ligne 26)</t>
  </si>
  <si>
    <t>Autres revenus (ligne 28)</t>
  </si>
  <si>
    <t>Postes extraordinaires (ligne 72)</t>
  </si>
  <si>
    <t>Les pourcentages des composantes de la catégorie revenus sont calculés en fonction du montant total des revenus.
Les pourcentages des composantes de la catégorie dépenses sont calculés en fonction du montant total des dépenses.</t>
  </si>
  <si>
    <t>Autres revenus du secteur privé</t>
  </si>
  <si>
    <t>Indiquez les subventions reçues de fondations privées ainsi que les commandites en biens et services si elles sont constatées dans les états financiers.</t>
  </si>
  <si>
    <t>Revenus du secteur public</t>
  </si>
  <si>
    <t>Dans la présente demande, il faut déclarer toute aide financière gouvernementale — notamment fédérale, provinciale et municipale — à titre de revenus. Si des subventions et des contributions figurent dans vos états financiers pour compenser des coûts des ventes ou des frais d’exploitation, vous devez les transférer dans la présente section de votre demande et faire les rajustements pertinents correspondants. De même, tous les crédits d’impôt doivent être inscrits dans cette section à titre de revenus.</t>
  </si>
  <si>
    <t>Autres revenus</t>
  </si>
  <si>
    <t xml:space="preserve">Indiquez tous les autres revenus, incluant les contributions de l’organisme lié ou apparenté, et les subventions de stabilisation. </t>
  </si>
  <si>
    <t>Déduction de l’excédent (perte) avant impôts sur l’excédent et postes extraordinaires</t>
  </si>
  <si>
    <t>Déduisez les éléments suivants de l’excédent (perte) : moins-value, remise de dette, gain (perte) sur devises étrangères et sur investissements, vente de biens en capital, etc.</t>
  </si>
  <si>
    <t xml:space="preserve">Indiquez les retraitements comptables ayant une incidence directe sur votre excédent (déficit) d’exercice. </t>
  </si>
  <si>
    <t>Bilan</t>
  </si>
  <si>
    <t>Ne remplissez que les colonnes des exercices financiers pour lesquels des états financiers ont été joints. N’inscrivez rien pour les exercices courant et prévisionnel. La section bilan doit être remplie pour refléter la situation financière de l’ensemble de votre organisme même si les sections revenus et dépenses se rapportent uniquement à votre périodique.</t>
  </si>
  <si>
    <t>Incluez le total des actifs normalement réalisables au cours d’un exercice, répartis généralement dans les grandes catégories suivantes : espèces, comptes clients, valeurs mobilières, dépôts, subventions et contributions à recevoir, stock, coûts reportés de prépublication, y compris les ouvrages en cours, les droits d’auteur prépayés et les avances, par exemple.</t>
  </si>
  <si>
    <t>Incluez le total des actifs courants, des immobilisations et des autres actifs (investissements ou actifs incorporels, par exemple).</t>
  </si>
  <si>
    <t>Incluez le total des passifs normalement à payer au cours d’un exercice, habituellement répartis dans les principales catégories suivantes : comptes à payer, charges à payer, revenus et subventions reportés, parties à court terme de la dette à long terme et passifs d’impôts futurs dus au cours du prochain exercice.</t>
  </si>
  <si>
    <t>Incluez le total des passifs à court terme et à long terme (montant à payer aux actionnaires et dettes à long terme, par exemple).</t>
  </si>
  <si>
    <t>Incluez les actifs nets, c’est-à-dire le capital-actions émis et payé, les surplus d’apports et les excédents non répartis.</t>
  </si>
  <si>
    <t>Remarque :</t>
  </si>
  <si>
    <t>Actif = Passif + Actifs nets, ou Capitaux propres</t>
  </si>
  <si>
    <t>Filiales et sociétés apparentées</t>
  </si>
  <si>
    <t>Fournissez des détails sur tout investissement, intérêts ou avances versées à des filiales ou à des sociétés apparentées.</t>
  </si>
  <si>
    <t>Déduisez les éléments suivants de l’excédent (perte) : moins-value, remise de dette, gain (perte) sur devises étrangères et sur investissements, et vente de biens en capital, etc.</t>
  </si>
  <si>
    <t xml:space="preserve">SOMMAIRE FINANCIER                                                                                                                                                                    </t>
  </si>
  <si>
    <t>Ligne</t>
  </si>
  <si>
    <t>Revenus d’exploitation</t>
  </si>
  <si>
    <t>Revenus bruts et ventes de vos propres ouvrages</t>
  </si>
  <si>
    <t>Retours</t>
  </si>
  <si>
    <r>
      <t xml:space="preserve">Ventes nettes de vos propres ouvrages 
</t>
    </r>
    <r>
      <rPr>
        <sz val="11"/>
        <rFont val="Arial"/>
        <family val="2"/>
      </rPr>
      <t>Veuillez fournir les détails pour ce montant dans les lignes 6 à 9. 
Remarque : Les détails fournis dans ces lignes ne sont pas comptés en double à la ligne 12.</t>
    </r>
  </si>
  <si>
    <t>* Ventes nettes de titres admissibles aux programmes du Conseil des arts, livres imprimés</t>
  </si>
  <si>
    <t>* Ventes nettes de titres admissibles aux programmes du Conseil des arts, livres électroniques</t>
  </si>
  <si>
    <t>* Ventes nettes d’autres titres d’auteurs canadiens, livres imprimés</t>
  </si>
  <si>
    <t xml:space="preserve"> *  Ventes nettes d’autres titres d’auteurs canadiens, livres électroniques</t>
  </si>
  <si>
    <t>Ventes nettes de vos propres ouvrages (détails)</t>
  </si>
  <si>
    <t>Autres revenus nets de publication (précisez — voir ligne 65)</t>
  </si>
  <si>
    <t>Autres revenus nets (précisez — voir ligne 66)</t>
  </si>
  <si>
    <t>Total des revenus d’exploitation nets</t>
  </si>
  <si>
    <t>Subventions et autres contributions non remboursables obtenues des sources suivantes :</t>
  </si>
  <si>
    <t>Ministère du Patrimoine canadien (Fonds du livre du Canada)</t>
  </si>
  <si>
    <t>Fédération canadienne des sciences humaines (PAES)</t>
  </si>
  <si>
    <t>Autres sources fédérales (précisez — voir ligne 67)</t>
  </si>
  <si>
    <t>Conseil des arts provincial ou territorial — subventions globales</t>
  </si>
  <si>
    <t>Conseil des arts provincial ou territorial — autres programmes</t>
  </si>
  <si>
    <t>Organismes provinciaux ou territoriaux — programmes de crédits d’impôt</t>
  </si>
  <si>
    <t>Autres sources provinciales ou territoriales (précisez — voir ligne 68)</t>
  </si>
  <si>
    <t>Autres organismes gouvernementaux et administrations municipales, par exemple</t>
  </si>
  <si>
    <t>Autres sources (précisez — voir ligne 69)</t>
  </si>
  <si>
    <t>Total des subventions et des contributions</t>
  </si>
  <si>
    <t>Total des revenus nets</t>
  </si>
  <si>
    <t>Stock d’ouverture</t>
  </si>
  <si>
    <t>Coûts directs</t>
  </si>
  <si>
    <t>Stock de fermeture</t>
  </si>
  <si>
    <t>Droits d’auteur sur tous les titres</t>
  </si>
  <si>
    <t>Coûts de distribution</t>
  </si>
  <si>
    <t>Coûts d’autres produits</t>
  </si>
  <si>
    <t>Excédent brut (revenus nets moins total des coûts des ventes)</t>
  </si>
  <si>
    <t>Frais d’exploitation</t>
  </si>
  <si>
    <t>Salaires et avantages sociaux</t>
  </si>
  <si>
    <t>Artistes et éditeurs</t>
  </si>
  <si>
    <t>Marketing et promotion</t>
  </si>
  <si>
    <t>Autres</t>
  </si>
  <si>
    <t>Total des salaires et des avantages sociaux</t>
  </si>
  <si>
    <t>Frais de marketing et de promotion</t>
  </si>
  <si>
    <t>Autres frais d’exploitation</t>
  </si>
  <si>
    <t>Total des frais d’exploitation</t>
  </si>
  <si>
    <t>Excédent (perte) (excédent brut moins total des frais d’exploitation)</t>
  </si>
  <si>
    <t>Déduction de l’excédent net (de la perte nette) avant impôt sur l’excédent et postes extraordinaires</t>
  </si>
  <si>
    <t>Postes extraordinaires (précisez — voir ligne 70)</t>
  </si>
  <si>
    <t>Excédent net (perte nette)</t>
  </si>
  <si>
    <t>Excédents non répartis</t>
  </si>
  <si>
    <t>Excédents non répartis en début d’exercice</t>
  </si>
  <si>
    <t>Excédent net (perte nette) de l’exercice (valeur négative en cas de perte) — obtenu(e) à la ligne 51</t>
  </si>
  <si>
    <t>Dividendes déclarés et retraits (saisir une valeur absolue négative (-))</t>
  </si>
  <si>
    <t>Rajustements des exercices antérieurs (saisir une valeur négative, le cas échéant)</t>
  </si>
  <si>
    <t>Excédents non répartis en fin d’exercice OU excédent (déficit) accumulé</t>
  </si>
  <si>
    <t>Bilan (Données des états financiers - résultats seulement)</t>
  </si>
  <si>
    <t>Total des capitaux propres</t>
  </si>
  <si>
    <t>Autres revenus nets de publication</t>
  </si>
  <si>
    <t>Autres revenus nets</t>
  </si>
  <si>
    <t>Autres sources fédérales</t>
  </si>
  <si>
    <t>Autres sources provinciales ou territoriales</t>
  </si>
  <si>
    <t>Autres sources</t>
  </si>
  <si>
    <t>Postes extraordinaires</t>
  </si>
  <si>
    <t>Ratio du fonds de roulement (actifs courants – passifs courants)</t>
  </si>
  <si>
    <t>Ratio de marge (excédent ou perte avant impôt sur l’excédent et postes extraordinaires (ligne 47) / total des revenus nets (ligne 27)</t>
  </si>
  <si>
    <t xml:space="preserve">Vos états financiers doivent appuyer les données historiques (réelles) indiquées dans le présent formulaire financier.                                                                </t>
  </si>
  <si>
    <t>Vous devrez présenter des données financières pour l’exercice en cours et le suivant, en fonction de la fin de votre exercice financier.</t>
  </si>
  <si>
    <t xml:space="preserve"> Revenus bruts et ventes de vos propres ouvrages </t>
  </si>
  <si>
    <t>Indiquez le total des ventes.</t>
  </si>
  <si>
    <t xml:space="preserve"> Retours </t>
  </si>
  <si>
    <t>Indiquez tous les coûts liés aux retours (y compris les remises, les crédits et les déductions pour retours, si ces coûts n’ont pas été inscrits à la ligne 33).</t>
  </si>
  <si>
    <r>
      <t xml:space="preserve">Ventes nettes de vos propres ouvrages 
</t>
    </r>
    <r>
      <rPr>
        <sz val="11"/>
        <rFont val="Arial"/>
        <family val="2"/>
      </rPr>
      <t>Veuillez fournir les détails pour ce montant dans les lignes 6 à 9. 
Remarque : Les détails fournis dans ces lignes ne sont pas comptés en double à la ligne 12.</t>
    </r>
  </si>
  <si>
    <t>= ligne 2 - ligne 3</t>
  </si>
  <si>
    <t>= ligne 4 + ligne 10 + ligne 11</t>
  </si>
  <si>
    <t>Autres sources provinciales ou territoriales (précisez — voir ligne 68 ci-dessous)</t>
  </si>
  <si>
    <t>Dans la présente demande, il faut déclarer toute aide financière gouvernementale — notamment fédérale, provinciale et municipale — à titre de revenus. Si des subventions et des contributions figurent dans vos états financiers pour compenser des coûts de ventes ou des frais d’exploitation, vous devez les transférer dans la présente section de votre demande et faire les rajustements pertinents correspondants. De même, tous les crédits d’impôt doivent être inscrits dans cette section à titre de revenus.</t>
  </si>
  <si>
    <t>Incluez toute autre aide financière publique et non remboursable reçue et constatée dans vos états financiers.</t>
  </si>
  <si>
    <t>= ligne 14 + ligne 15 + … + ligne 25</t>
  </si>
  <si>
    <t>= ligne 12 + ligne 26</t>
  </si>
  <si>
    <t>Stock d’ouverture (y compris les ouvrages en cours)</t>
  </si>
  <si>
    <t>Coûts directs (design, papier, production, impression, reliure)</t>
  </si>
  <si>
    <t xml:space="preserve">Stock de fermeture (y compris ouvrages en cours) </t>
  </si>
  <si>
    <t>= ligne 29 + ligne 30 - ligne 31 + ligne 32 + ligne 33 + ligne 34</t>
  </si>
  <si>
    <t>= ligne 27 - ligne 35</t>
  </si>
  <si>
    <t>Déduction de l’excédent (de la perte) avant impôt sur l’excédent et postes extraordinaires</t>
  </si>
  <si>
    <t>Déduisez les éléments suivants de l’excédent (perte) : dépréciation et amortissement, intérêts, remise de dette, gain (perte) sur devises étrangères et sur investissements ou vente de biens en capital, etc.</t>
  </si>
  <si>
    <t>= ligne 39 + ligne 40 + ligne 41</t>
  </si>
  <si>
    <t>= ligne 42 + ligne 43 + ligne 44 + ligne 45</t>
  </si>
  <si>
    <t>= ligne 36 - ligne 46</t>
  </si>
  <si>
    <t>= ligne 47 - ligne 48 -  ligne 49 - ligne 50</t>
  </si>
  <si>
    <t>Dividendes déclarés et retraits (saisir un nombre absolu négatif (-))</t>
  </si>
  <si>
    <t xml:space="preserve">Incluez les retraitements comptables ayant une incidence directe sur votre excédent (déficit) de l’exercice. </t>
  </si>
  <si>
    <t xml:space="preserve">= ligne 51   </t>
  </si>
  <si>
    <t>= ligne 53 + ligne 54 + ligne 55 + ligne 56</t>
  </si>
  <si>
    <t>Bilan (Données des états financiers — résultats seulement)</t>
  </si>
  <si>
    <t>Remplissez seulement les colonnes des exercices financiers pour lesquels les états financiers ont été joints. Ne rien inscrire pour les exercices courant et prévisionnel.</t>
  </si>
  <si>
    <t>Actif = Passif + Capitaux propres</t>
  </si>
  <si>
    <t xml:space="preserve">Revenus </t>
  </si>
  <si>
    <t xml:space="preserve">Date : </t>
  </si>
  <si>
    <t>Lorsque vous cliquez sur « Sauvegarder », tous les onglets sont sauvegardés en même temps.</t>
  </si>
  <si>
    <t xml:space="preserve">Lorsque vous téléversez le document à votre formulaire de demande, tous les onglets y sont transférés ensemble. </t>
  </si>
  <si>
    <t>1. Après avoir téléchargé le formulaire, sauvegardez-le sur votre ordinateur. Vous pouvez le sauvegarder sous un nom différent.</t>
  </si>
  <si>
    <t>3. N’oubliez pas de sauvegarder à nouveau le document sur votre ordinateur.</t>
  </si>
  <si>
    <t>4. Retournez au portail et téléversez le document complet à votre demande.</t>
  </si>
  <si>
    <t>(Voir la définition des termes au bas du formulaire de demande, ainsi que les instructions au bas de cette page avant de remplir ce formulaire.)</t>
  </si>
  <si>
    <t>Données sur le tirage et la publication - revues électroniques</t>
  </si>
  <si>
    <t>% du contenu en langue anglaise</t>
  </si>
  <si>
    <t>% du contenu en langue française</t>
  </si>
  <si>
    <t>% du contenu en d’autres langues</t>
  </si>
  <si>
    <t>% d'auteurs canadiens</t>
  </si>
  <si>
    <t>% d'auteurs étrangers</t>
  </si>
  <si>
    <t>Nombre de pages (en format HTML, .asp, PDF ou autre) pour l’exercice</t>
  </si>
  <si>
    <t>Nombre annuel de visites</t>
  </si>
  <si>
    <t>Nombre annuel de pages consultées</t>
  </si>
  <si>
    <t>Données financières - revues électroniques</t>
  </si>
  <si>
    <t>Redevances, droits de licence et droits de franchise</t>
  </si>
  <si>
    <t>Soutien à l'accès aux services : coûts des mesures de soutien et des services pour auteurs sourds ou handicapés</t>
  </si>
  <si>
    <t>Dividendes déclarés et retraits (saisir un nombre absolu négatif (–) le cas échéant)</t>
  </si>
  <si>
    <t>Détails, le cas échéant</t>
  </si>
  <si>
    <t>Rajustements des exercices antérieurs (inscrire un nombre absolu comme valeur négative (-), le cas échéant)</t>
  </si>
  <si>
    <t>Données sur le tirage et la publication - revues imprimées</t>
  </si>
  <si>
    <t xml:space="preserve">Données financières - revues imprimées  </t>
  </si>
  <si>
    <t>Inscrire « 0 » si c’est la valeur prévue du champ</t>
  </si>
  <si>
    <t xml:space="preserve">de </t>
  </si>
  <si>
    <t>Autres subventions du Conseil des arts du Canada</t>
  </si>
  <si>
    <t>Veuillez inclure tous les autres revenus de ventes de livres au détail, de services de marketing et de distribution (y compris les titres d’agences), d’impression de livres, d'autres revenus liés aux livres, les intérêts, les frais de gestion, etc. Veuillez partager les montants entre les lignes 10 et 11 selon les activités de votre organisme et de ses états financiers.</t>
  </si>
  <si>
    <r>
      <t xml:space="preserve">Indiquez les ventes de </t>
    </r>
    <r>
      <rPr>
        <u/>
        <sz val="11"/>
        <color theme="1"/>
        <rFont val="Arial"/>
        <family val="2"/>
      </rPr>
      <t>livres imprimés</t>
    </r>
    <r>
      <rPr>
        <sz val="11"/>
        <color theme="1"/>
        <rFont val="Arial"/>
        <family val="2"/>
      </rPr>
      <t xml:space="preserve"> en excluant les rabais aux détaillants, les crédits pour les retours, et les provisions pour les retours.</t>
    </r>
  </si>
  <si>
    <r>
      <t xml:space="preserve">Indiquez les ventes de </t>
    </r>
    <r>
      <rPr>
        <u/>
        <sz val="11"/>
        <color theme="1"/>
        <rFont val="Arial"/>
        <family val="2"/>
      </rPr>
      <t>livres électroniques</t>
    </r>
    <r>
      <rPr>
        <sz val="11"/>
        <color theme="1"/>
        <rFont val="Arial"/>
        <family val="2"/>
      </rPr>
      <t xml:space="preserve"> en excluant les rabais aux détaillants, les crédits pour les retours, et les provisions pour les retours.</t>
    </r>
  </si>
  <si>
    <t>Veuillez inclure toutes les dépenses en droits d'auteur découlant de ventes de titres.</t>
  </si>
  <si>
    <t>Veuillez inclure toutes les dépenses liées à la distribution : les frais payés aux distributeurs, les remises aux libraires, aux diffuseurs, etc. (si ces dépenses sont comprises dans les retours à la ligne 3, ne pas les indiquer dans ce poste).</t>
  </si>
  <si>
    <t>Le cas échéant</t>
  </si>
  <si>
    <t>Veuillez inclure les coûts liés aux activités de marketing (honoraires professionnels, frais de production pour publicités et autres outils de marketing, dépenses publicitaires — achats de publicité à l’échelle locale, nationale et internationale, et coûts de promotion dans les nouveaux médias sociaux, par exemple).</t>
  </si>
  <si>
    <t>Veuillez inclure les coûts liés à l’entretien des installations et aux tâches administratives (dépenses d’entretien, honoraires professionnels, location et hypothèque, contrats de service, frais juridiques et comptables, matériel, mobilier et fournitures de bureau et taxes, par exemple).</t>
  </si>
  <si>
    <t>Veuillez inclure les excédents non répartis à la fin de votre exercice PRÉCÉDENT.</t>
  </si>
  <si>
    <t>Veuillez inclure un nombre absolu et négatif (-).</t>
  </si>
  <si>
    <t>Veuillez inclure le total des actifs normalement réalisables au cours d’un exercice, répartis généralement dans les grandes catégories suivantes : espèces, comptes clients, valeurs mobilières, dépôts, subventions et contributions à recevoir, stock, coûts reportés de prépublication, y compris les ouvrages en cours, les droits d’auteur prépayés et les avances, par exemple.</t>
  </si>
  <si>
    <t>Veuillez inclure le total des actifs courants, des immobilisations et des autres actifs (investissements ou actifs incorporels, par exemple).</t>
  </si>
  <si>
    <t>Veuillez inclure le total des passifs normalement à payer au cours d’un exercice, habituellement répartis dans les principales catégories suivantes : comptes à payer, charges à payer, revenus et subventions reportés, parties à court terme de la dette à long terme et passifs d’impôts futurs dus au cours du prochain exercice.</t>
  </si>
  <si>
    <t>Veuillez inclure le total des passifs à court terme et à long terme (montant à payer aux actionnaires et dettes à long terme, par exemple).</t>
  </si>
  <si>
    <t>Veuillez inclure le capital-actions émis et payé, les surplus d’apports et les excédents non répartis.</t>
  </si>
  <si>
    <t>Comment harmoniser votre exercice financier avec l'exercice financier visé par la demande</t>
  </si>
  <si>
    <t>Appuyer la pratique artistique : Éditeurs littéraires - Revues électroniques</t>
  </si>
  <si>
    <t>Appuyer la pratique artistique : Éditeurs littéraires - Revues imprimées</t>
  </si>
  <si>
    <t>Avant-dernier exercice financier
Données réelles</t>
  </si>
  <si>
    <t>Dernier exercice financier
Données réelles</t>
  </si>
  <si>
    <r>
      <t>1</t>
    </r>
    <r>
      <rPr>
        <b/>
        <vertAlign val="superscript"/>
        <sz val="11"/>
        <color theme="1"/>
        <rFont val="Arial"/>
        <family val="2"/>
      </rPr>
      <t>er</t>
    </r>
    <r>
      <rPr>
        <b/>
        <sz val="11"/>
        <color theme="1"/>
        <rFont val="Arial"/>
        <family val="2"/>
      </rPr>
      <t xml:space="preserve"> exercice financier de la demande
Données projetées</t>
    </r>
  </si>
  <si>
    <r>
      <t>2</t>
    </r>
    <r>
      <rPr>
        <b/>
        <vertAlign val="superscript"/>
        <sz val="11"/>
        <color theme="1"/>
        <rFont val="Arial"/>
        <family val="2"/>
      </rPr>
      <t>e</t>
    </r>
    <r>
      <rPr>
        <b/>
        <sz val="11"/>
        <color theme="1"/>
        <rFont val="Arial"/>
        <family val="2"/>
      </rPr>
      <t xml:space="preserve"> exercice financier de la demande
Données projetées</t>
    </r>
  </si>
  <si>
    <t>Exercice financier 
en cours
Données projetées</t>
  </si>
  <si>
    <t>1er exercice financier de la demande
Données projetées</t>
  </si>
  <si>
    <t>2e exercice financier de la demande
Données projetées</t>
  </si>
  <si>
    <t>Exercice financier 
en cours
Mise à jour / Données réelles</t>
  </si>
  <si>
    <r>
      <t>1</t>
    </r>
    <r>
      <rPr>
        <b/>
        <vertAlign val="superscript"/>
        <sz val="11"/>
        <color theme="1"/>
        <rFont val="Arial"/>
        <family val="2"/>
      </rPr>
      <t>er</t>
    </r>
    <r>
      <rPr>
        <b/>
        <sz val="11"/>
        <color theme="1"/>
        <rFont val="Arial"/>
        <family val="2"/>
      </rPr>
      <t xml:space="preserve"> exercice financier de la demande
Mise à jour / Données réelles</t>
    </r>
  </si>
  <si>
    <r>
      <t>2</t>
    </r>
    <r>
      <rPr>
        <b/>
        <vertAlign val="superscript"/>
        <sz val="11"/>
        <color theme="1"/>
        <rFont val="Arial"/>
        <family val="2"/>
      </rPr>
      <t>e</t>
    </r>
    <r>
      <rPr>
        <b/>
        <sz val="11"/>
        <color theme="1"/>
        <rFont val="Arial"/>
        <family val="2"/>
      </rPr>
      <t xml:space="preserve"> exercice financier de la demande
Mise à jour / Données réelles</t>
    </r>
  </si>
  <si>
    <t>1er exercice financier de la demande
Mise à jour / Données réelles</t>
  </si>
  <si>
    <t>2e exercice financier de la demande
Mise à jour / Données réelles</t>
  </si>
  <si>
    <r>
      <t xml:space="preserve">« </t>
    </r>
    <r>
      <rPr>
        <b/>
        <sz val="11"/>
        <rFont val="Arial"/>
        <family val="2"/>
      </rPr>
      <t>Données projetées pour l'exercice financier en cours</t>
    </r>
    <r>
      <rPr>
        <sz val="11"/>
        <rFont val="Arial"/>
        <family val="2"/>
      </rPr>
      <t xml:space="preserve"> » : porte sur les activités qui ont lieu au cours de l'exercice financier de votre organisme qui précède l'exercice financier visé par la demande. Habituellement, ceci coïncide avec l'année où vous présentez votre demande. </t>
    </r>
  </si>
  <si>
    <r>
      <t xml:space="preserve">« </t>
    </r>
    <r>
      <rPr>
        <b/>
        <sz val="11"/>
        <rFont val="Arial"/>
        <family val="2"/>
      </rPr>
      <t>Données projetées pour le 1</t>
    </r>
    <r>
      <rPr>
        <b/>
        <vertAlign val="superscript"/>
        <sz val="11"/>
        <rFont val="Arial"/>
        <family val="2"/>
      </rPr>
      <t>er</t>
    </r>
    <r>
      <rPr>
        <b/>
        <sz val="11"/>
        <rFont val="Arial"/>
        <family val="2"/>
      </rPr>
      <t xml:space="preserve"> (et 2</t>
    </r>
    <r>
      <rPr>
        <b/>
        <vertAlign val="superscript"/>
        <sz val="11"/>
        <rFont val="Arial"/>
        <family val="2"/>
      </rPr>
      <t>e</t>
    </r>
    <r>
      <rPr>
        <b/>
        <sz val="11"/>
        <rFont val="Arial"/>
        <family val="2"/>
      </rPr>
      <t>) exercice financier de la demande</t>
    </r>
    <r>
      <rPr>
        <sz val="11"/>
        <rFont val="Arial"/>
        <family val="2"/>
      </rPr>
      <t xml:space="preserve"> » : portent sur les activités qui ont lieu lors des exercices financiers de votre organisme pour lesquels vous demandez un appui. </t>
    </r>
  </si>
  <si>
    <t>À la suite de ces instructions, chaque onglet contient une feuille distincte que vous devez compléter.</t>
  </si>
  <si>
    <t>Si votre Profil de candidat approuvé dans le portail inclu l'auto-identification comme étant un organisme axé sur la pratique des artistes handicapés et sourds, vous pouvez soumettre une demande distincte au Soutien à l'accès aux services, lequel se trouve dans la section Fonds stratégiques de vos programmes disponibles.</t>
  </si>
  <si>
    <r>
      <t>Lorsque votre exercise financier sera terminé, vous soumettrez votre Rapport final, y compris l'onglet pertinent complété (</t>
    </r>
    <r>
      <rPr>
        <sz val="11"/>
        <color theme="3"/>
        <rFont val="Arial"/>
        <family val="2"/>
      </rPr>
      <t>F, G</t>
    </r>
    <r>
      <rPr>
        <sz val="11"/>
        <color theme="1"/>
        <rFont val="Arial"/>
        <family val="2"/>
      </rPr>
      <t xml:space="preserve"> ou </t>
    </r>
    <r>
      <rPr>
        <sz val="11"/>
        <color theme="3"/>
        <rFont val="Arial"/>
        <family val="2"/>
      </rPr>
      <t>H</t>
    </r>
    <r>
      <rPr>
        <sz val="11"/>
        <color theme="1"/>
        <rFont val="Arial"/>
        <family val="2"/>
      </rPr>
      <t>).</t>
    </r>
  </si>
  <si>
    <r>
      <t xml:space="preserve">Si vous recevez un appui du Soutien à l’accès aux services pour ce projet, vous inscrirez dans vos rapports (l'onglet </t>
    </r>
    <r>
      <rPr>
        <sz val="11"/>
        <color theme="3"/>
        <rFont val="Arial"/>
        <family val="2"/>
      </rPr>
      <t>F, G</t>
    </r>
    <r>
      <rPr>
        <sz val="11"/>
        <color theme="1"/>
        <rFont val="Arial"/>
        <family val="2"/>
      </rPr>
      <t xml:space="preserve"> ou </t>
    </r>
    <r>
      <rPr>
        <sz val="11"/>
        <color theme="3"/>
        <rFont val="Arial"/>
        <family val="2"/>
      </rPr>
      <t>H</t>
    </r>
    <r>
      <rPr>
        <sz val="11"/>
        <color theme="1"/>
        <rFont val="Arial"/>
        <family val="2"/>
      </rPr>
      <t>) le montant qui vous a été accordé et les coûts couverts :</t>
    </r>
  </si>
  <si>
    <r>
      <t xml:space="preserve">« </t>
    </r>
    <r>
      <rPr>
        <sz val="11"/>
        <color theme="3"/>
        <rFont val="Arial"/>
        <family val="2"/>
      </rPr>
      <t>B Budget revues électroniques</t>
    </r>
    <r>
      <rPr>
        <sz val="11"/>
        <color theme="1"/>
        <rFont val="Arial"/>
        <family val="2"/>
      </rPr>
      <t xml:space="preserve"> », « </t>
    </r>
    <r>
      <rPr>
        <sz val="11"/>
        <color theme="3"/>
        <rFont val="Arial"/>
        <family val="2"/>
      </rPr>
      <t>C Budget revues imprimées</t>
    </r>
    <r>
      <rPr>
        <sz val="11"/>
        <color theme="1"/>
        <rFont val="Arial"/>
        <family val="2"/>
      </rPr>
      <t xml:space="preserve"> », « </t>
    </r>
    <r>
      <rPr>
        <sz val="11"/>
        <color theme="3"/>
        <rFont val="Arial"/>
        <family val="2"/>
      </rPr>
      <t>D Budget éditeurs livres</t>
    </r>
    <r>
      <rPr>
        <sz val="11"/>
        <color theme="1"/>
        <rFont val="Arial"/>
        <family val="2"/>
      </rPr>
      <t xml:space="preserve"> »  et « </t>
    </r>
    <r>
      <rPr>
        <sz val="11"/>
        <color theme="3"/>
        <rFont val="Arial"/>
        <family val="2"/>
      </rPr>
      <t>E Instructions éditeurs livres</t>
    </r>
    <r>
      <rPr>
        <sz val="11"/>
        <color theme="1"/>
        <rFont val="Arial"/>
        <family val="2"/>
      </rPr>
      <t xml:space="preserve"> ».</t>
    </r>
  </si>
  <si>
    <r>
      <t xml:space="preserve"> - Les éditeurs de revues électroniques ou de revues imprimées doivent consulter les définitions des termes qui se trouvent plus bas sur leur formulaire financier. Les éditeurs de livres doivent consulter l'onglet « </t>
    </r>
    <r>
      <rPr>
        <sz val="11"/>
        <color theme="3"/>
        <rFont val="Arial"/>
        <family val="2"/>
      </rPr>
      <t>E Instructions éditeurs livres</t>
    </r>
    <r>
      <rPr>
        <sz val="11"/>
        <color theme="1"/>
        <rFont val="Arial"/>
        <family val="2"/>
      </rPr>
      <t xml:space="preserve"> ».</t>
    </r>
  </si>
  <si>
    <t>Appuyer la pratique artistique : Éditeurs littéraires - Revues électroniques (Rapport)</t>
  </si>
  <si>
    <t>Appuyer la pratique artistique : Éditeurs littéraires - Revues imprimées (Rapport)</t>
  </si>
  <si>
    <t>Appuyer la pratique artistique : Éditeurs littéraires - Éditeurs de livres (Rapport)</t>
  </si>
  <si>
    <r>
      <t xml:space="preserve">« </t>
    </r>
    <r>
      <rPr>
        <b/>
        <sz val="11"/>
        <rFont val="Arial"/>
        <family val="2"/>
      </rPr>
      <t>Données réelles du dernier exercice financier</t>
    </r>
    <r>
      <rPr>
        <sz val="11"/>
        <rFont val="Arial"/>
        <family val="2"/>
      </rPr>
      <t xml:space="preserve"> » et « </t>
    </r>
    <r>
      <rPr>
        <b/>
        <sz val="11"/>
        <rFont val="Arial"/>
        <family val="2"/>
      </rPr>
      <t>Données réelles de l'avant-dernier exercice financier</t>
    </r>
    <r>
      <rPr>
        <sz val="11"/>
        <rFont val="Arial"/>
        <family val="2"/>
      </rPr>
      <t xml:space="preserve"> » : portent sur les 2 dernières années complétées qui précèdent l'année en cours.</t>
    </r>
  </si>
  <si>
    <t xml:space="preserve"> Consulter l'onglet « E Instructions éditeurs livres »</t>
  </si>
  <si>
    <t>Fédération des sciences humaines (PAES)</t>
  </si>
  <si>
    <r>
      <t xml:space="preserve">Veuillez noter qu'au bas de la page se trouvent plusieurs onglets : « </t>
    </r>
    <r>
      <rPr>
        <sz val="11"/>
        <color theme="3"/>
        <rFont val="Arial"/>
        <family val="2"/>
      </rPr>
      <t>A Instructions - tous</t>
    </r>
    <r>
      <rPr>
        <sz val="11"/>
        <color theme="1"/>
        <rFont val="Arial"/>
        <family val="2"/>
      </rPr>
      <t xml:space="preserve"> », </t>
    </r>
  </si>
  <si>
    <r>
      <t xml:space="preserve">Si votre demande est retenue, vous utiliserez « </t>
    </r>
    <r>
      <rPr>
        <sz val="11"/>
        <color theme="3"/>
        <rFont val="Arial"/>
        <family val="2"/>
      </rPr>
      <t>F Rapport revues électroniques</t>
    </r>
    <r>
      <rPr>
        <sz val="11"/>
        <color theme="1"/>
        <rFont val="Arial"/>
        <family val="2"/>
      </rPr>
      <t xml:space="preserve"> », « </t>
    </r>
    <r>
      <rPr>
        <sz val="11"/>
        <color theme="3"/>
        <rFont val="Arial"/>
        <family val="2"/>
      </rPr>
      <t>G Rapport revues imprimées</t>
    </r>
    <r>
      <rPr>
        <sz val="11"/>
        <color theme="1"/>
        <rFont val="Arial"/>
        <family val="2"/>
      </rPr>
      <t xml:space="preserve"> », ou « </t>
    </r>
    <r>
      <rPr>
        <sz val="11"/>
        <color theme="3"/>
        <rFont val="Arial"/>
        <family val="2"/>
      </rPr>
      <t>H Rapport éditeurs livres</t>
    </r>
    <r>
      <rPr>
        <sz val="11"/>
        <color theme="1"/>
        <rFont val="Arial"/>
        <family val="2"/>
      </rPr>
      <t xml:space="preserve"> » pour soumettre vos mises à jour ou vos rapports finaux.</t>
    </r>
  </si>
  <si>
    <r>
      <t xml:space="preserve">2. Complétez les onglets  « </t>
    </r>
    <r>
      <rPr>
        <sz val="11"/>
        <color theme="3"/>
        <rFont val="Arial"/>
        <family val="2"/>
      </rPr>
      <t>B Budget revues électroniques</t>
    </r>
    <r>
      <rPr>
        <sz val="11"/>
        <color theme="1"/>
        <rFont val="Arial"/>
        <family val="2"/>
      </rPr>
      <t xml:space="preserve"> », « </t>
    </r>
    <r>
      <rPr>
        <sz val="11"/>
        <color theme="3"/>
        <rFont val="Arial"/>
        <family val="2"/>
      </rPr>
      <t>C Budget revues imprimées</t>
    </r>
    <r>
      <rPr>
        <sz val="11"/>
        <color theme="1"/>
        <rFont val="Arial"/>
        <family val="2"/>
      </rPr>
      <t xml:space="preserve"> », ou « </t>
    </r>
    <r>
      <rPr>
        <sz val="11"/>
        <color theme="3"/>
        <rFont val="Arial"/>
        <family val="2"/>
      </rPr>
      <t>D Budget Éditeurs livres</t>
    </r>
    <r>
      <rPr>
        <sz val="11"/>
        <color theme="1"/>
        <rFont val="Arial"/>
        <family val="2"/>
      </rPr>
      <t xml:space="preserve"> », selon vos activités.</t>
    </r>
  </si>
  <si>
    <r>
      <t xml:space="preserve"> - Veuillez inscrire à la ligne </t>
    </r>
    <r>
      <rPr>
        <sz val="11"/>
        <color theme="3"/>
        <rFont val="Arial"/>
        <family val="2"/>
      </rPr>
      <t>60</t>
    </r>
    <r>
      <rPr>
        <sz val="11"/>
        <color theme="1"/>
        <rFont val="Arial"/>
        <family val="2"/>
      </rPr>
      <t xml:space="preserve"> de l'onglet « </t>
    </r>
    <r>
      <rPr>
        <sz val="11"/>
        <color theme="3"/>
        <rFont val="Arial"/>
        <family val="2"/>
      </rPr>
      <t>F Rapport revues électroniques</t>
    </r>
    <r>
      <rPr>
        <sz val="11"/>
        <color theme="1"/>
        <rFont val="Arial"/>
        <family val="2"/>
      </rPr>
      <t xml:space="preserve"> », à la ligne </t>
    </r>
    <r>
      <rPr>
        <sz val="11"/>
        <color theme="3"/>
        <rFont val="Arial"/>
        <family val="2"/>
      </rPr>
      <t>57</t>
    </r>
    <r>
      <rPr>
        <sz val="11"/>
        <color theme="1"/>
        <rFont val="Arial"/>
        <family val="2"/>
      </rPr>
      <t xml:space="preserve"> de l'onglet « </t>
    </r>
    <r>
      <rPr>
        <sz val="11"/>
        <color theme="3"/>
        <rFont val="Arial"/>
        <family val="2"/>
      </rPr>
      <t>G Rapport revues imprimées</t>
    </r>
    <r>
      <rPr>
        <sz val="11"/>
        <color theme="1"/>
        <rFont val="Arial"/>
        <family val="2"/>
      </rPr>
      <t xml:space="preserve"> », ou à la ligne </t>
    </r>
    <r>
      <rPr>
        <sz val="11"/>
        <color theme="3"/>
        <rFont val="Arial"/>
        <family val="2"/>
      </rPr>
      <t>43</t>
    </r>
    <r>
      <rPr>
        <sz val="11"/>
        <color theme="1"/>
        <rFont val="Arial"/>
        <family val="2"/>
      </rPr>
      <t xml:space="preserve"> de l'onglet « </t>
    </r>
    <r>
      <rPr>
        <sz val="11"/>
        <color theme="3"/>
        <rFont val="Arial"/>
        <family val="2"/>
      </rPr>
      <t>H Rapport éditeurs livres</t>
    </r>
    <r>
      <rPr>
        <sz val="11"/>
        <color theme="1"/>
        <rFont val="Arial"/>
        <family val="2"/>
      </rPr>
      <t xml:space="preserve"> », les coûts liés aux mesures de soutien et aux services nécessaires aux écrivains  sourds ou handicapés qui participent aux activités. </t>
    </r>
  </si>
  <si>
    <r>
      <t xml:space="preserve"> - Veuillez inscrire à la ligne </t>
    </r>
    <r>
      <rPr>
        <sz val="11"/>
        <color theme="3"/>
        <rFont val="Arial"/>
        <family val="2"/>
      </rPr>
      <t>17</t>
    </r>
    <r>
      <rPr>
        <sz val="11"/>
        <rFont val="Arial"/>
        <family val="2"/>
      </rPr>
      <t xml:space="preserve"> de l'onglet « </t>
    </r>
    <r>
      <rPr>
        <sz val="11"/>
        <color theme="3"/>
        <rFont val="Arial"/>
        <family val="2"/>
      </rPr>
      <t>F Rapport revues électroniques</t>
    </r>
    <r>
      <rPr>
        <sz val="11"/>
        <rFont val="Arial"/>
        <family val="2"/>
      </rPr>
      <t xml:space="preserve"> », à la ligne </t>
    </r>
    <r>
      <rPr>
        <sz val="11"/>
        <color theme="3"/>
        <rFont val="Arial"/>
        <family val="2"/>
      </rPr>
      <t>19</t>
    </r>
    <r>
      <rPr>
        <sz val="11"/>
        <rFont val="Arial"/>
        <family val="2"/>
      </rPr>
      <t xml:space="preserve"> de l'onglet « </t>
    </r>
    <r>
      <rPr>
        <sz val="11"/>
        <color theme="3"/>
        <rFont val="Arial"/>
        <family val="2"/>
      </rPr>
      <t>G Rapport revues imprimées</t>
    </r>
    <r>
      <rPr>
        <sz val="11"/>
        <rFont val="Arial"/>
        <family val="2"/>
      </rPr>
      <t xml:space="preserve"> », ou à la ligne </t>
    </r>
    <r>
      <rPr>
        <sz val="11"/>
        <color theme="3"/>
        <rFont val="Arial"/>
        <family val="2"/>
      </rPr>
      <t>15</t>
    </r>
    <r>
      <rPr>
        <sz val="11"/>
        <rFont val="Arial"/>
        <family val="2"/>
      </rPr>
      <t xml:space="preserve"> de l'onglet « </t>
    </r>
    <r>
      <rPr>
        <sz val="11"/>
        <color theme="3"/>
        <rFont val="Arial"/>
        <family val="2"/>
      </rPr>
      <t>H Rapport éditeurs livres</t>
    </r>
    <r>
      <rPr>
        <sz val="11"/>
        <rFont val="Arial"/>
        <family val="2"/>
      </rPr>
      <t xml:space="preserve"> », le montant du Soutien à l'accès aux services.</t>
    </r>
  </si>
  <si>
    <t>Appuyer la pratique artistique : Éditeurs littéraires - Éditeurs de livres</t>
  </si>
  <si>
    <t>Instructions pour remplir le document « Sommaire Financier »</t>
  </si>
  <si>
    <t>Appuyer la pratique artistique : Éditeurs littéraires</t>
  </si>
  <si>
    <t>Appuyer la pratique artistique : Éditeurs littéraires - Éditeurs de livres (Instructions)</t>
  </si>
  <si>
    <t>Coût d'accès: coûts reliés aux mesures de soutien et services pour écrivains sourds ou handicapés impliqués dans les activités</t>
  </si>
  <si>
    <t>(Remarque : Les renseignements inscrits dans les deux premières colonnes devraient correspondre aux chiffres indiqués dans les états financiers joints à cette demande.)</t>
  </si>
  <si>
    <t>v.201704</t>
  </si>
  <si>
    <t xml:space="preserve"> - Veuillez inscrire les renseignements financiers qui correspondent à vos états financiers pour l’année en cours, les 2 dernières années,et les exercices financiers visés par votre demande de subvention. </t>
  </si>
  <si>
    <t>Pour plus de renseignements, consultez la rubrique « Comment harmoniser votre exercice financier avec l'exercice financier visé par la demande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</si>
</sst>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quot;$&quot;* #,##0.00_-;\-&quot;$&quot;* #,##0.00_-;_-&quot;$&quot;* &quot;-&quot;??_-;_-@_-"/>
    <numFmt numFmtId="164" formatCode="&quot;$&quot;#,##0_);[Red]\(&quot;$&quot;#,##0\)"/>
    <numFmt numFmtId="165" formatCode="_(&quot;$&quot;* #,##0_);_(&quot;$&quot;* \(#,##0\);_(&quot;$&quot;* &quot;-&quot;_);_(@_)"/>
    <numFmt numFmtId="166" formatCode="_(&quot;$&quot;* #,##0.00_);_(&quot;$&quot;* \(#,##0.00\);_(&quot;$&quot;* &quot;-&quot;??_);_(@_)"/>
    <numFmt numFmtId="167" formatCode="_(* #,##0.00_);_(* \(#,##0.00\);_(* &quot;-&quot;??_);_(@_)"/>
    <numFmt numFmtId="168" formatCode="_(&quot;$&quot;* #,##0_);_(&quot;$&quot;* \(#,##0\);_(&quot;$&quot;* &quot;-&quot;??_);_(@_)"/>
    <numFmt numFmtId="169" formatCode="&quot;$&quot;#,##0"/>
    <numFmt numFmtId="170" formatCode="_-[$$-1009]* #,##0_-;\-[$$-1009]* #,##0_-;_-[$$-1009]* &quot;-&quot;_-;_-@_-"/>
    <numFmt numFmtId="171" formatCode="#,##0.00\ &quot;$&quot;_);\(#,##0.00\ &quot;$&quot;\)"/>
    <numFmt numFmtId="172" formatCode="mm\-yyyy"/>
    <numFmt numFmtId="173" formatCode="#,##0;[Red]\(#,##0\)"/>
    <numFmt numFmtId="174" formatCode="_ * #,##0.00_)\ &quot;$&quot;_ ;_ * \(#,##0.00\)\ &quot;$&quot;_ ;_ * &quot;-&quot;??_)\ &quot;$&quot;_ ;_ @_ "/>
    <numFmt numFmtId="175" formatCode="[$-40C]d\-mmm\-yyyy;@"/>
    <numFmt numFmtId="176" formatCode="##\ ###\ ##0"/>
    <numFmt numFmtId="177" formatCode="#\ ###\ ##0\ [$$-C0C]"/>
    <numFmt numFmtId="178" formatCode="&quot;$&quot;#,##0;[Red]&quot;$&quot;#,##0"/>
  </numFmts>
  <fonts count="23" x14ac:knownFonts="1">
    <font>
      <sz val="11"/>
      <color theme="1"/>
      <name val="Calibri"/>
      <family val="2"/>
      <scheme val="minor"/>
    </font>
    <font>
      <sz val="11"/>
      <color theme="1"/>
      <name val="Calibri"/>
      <family val="2"/>
      <scheme val="minor"/>
    </font>
    <font>
      <sz val="11"/>
      <name val="Arial"/>
      <family val="2"/>
    </font>
    <font>
      <sz val="11"/>
      <color theme="1"/>
      <name val="Arial"/>
      <family val="2"/>
    </font>
    <font>
      <b/>
      <sz val="14"/>
      <color theme="0"/>
      <name val="Arial"/>
      <family val="2"/>
    </font>
    <font>
      <sz val="11"/>
      <color rgb="FFFF0000"/>
      <name val="Arial"/>
      <family val="2"/>
    </font>
    <font>
      <b/>
      <sz val="11"/>
      <name val="Arial"/>
      <family val="2"/>
    </font>
    <font>
      <b/>
      <sz val="11"/>
      <color rgb="FFFF0000"/>
      <name val="Arial"/>
      <family val="2"/>
    </font>
    <font>
      <sz val="11"/>
      <color theme="0"/>
      <name val="Arial"/>
      <family val="2"/>
    </font>
    <font>
      <b/>
      <sz val="11"/>
      <color theme="0"/>
      <name val="Arial"/>
      <family val="2"/>
    </font>
    <font>
      <b/>
      <sz val="11"/>
      <color theme="1"/>
      <name val="Arial"/>
      <family val="2"/>
    </font>
    <font>
      <sz val="10"/>
      <name val="Arial"/>
      <family val="2"/>
    </font>
    <font>
      <sz val="9"/>
      <name val="Arial"/>
      <family val="2"/>
    </font>
    <font>
      <u/>
      <sz val="11"/>
      <color theme="1"/>
      <name val="Arial"/>
      <family val="2"/>
    </font>
    <font>
      <sz val="11"/>
      <name val="Calibri"/>
      <family val="2"/>
    </font>
    <font>
      <b/>
      <sz val="12"/>
      <color theme="0"/>
      <name val="Arial"/>
      <family val="2"/>
    </font>
    <font>
      <b/>
      <vertAlign val="superscript"/>
      <sz val="11"/>
      <color theme="1"/>
      <name val="Arial"/>
      <family val="2"/>
    </font>
    <font>
      <sz val="11"/>
      <color rgb="FFFFFF00"/>
      <name val="Arial"/>
      <family val="2"/>
    </font>
    <font>
      <b/>
      <vertAlign val="superscript"/>
      <sz val="11"/>
      <name val="Arial"/>
      <family val="2"/>
    </font>
    <font>
      <sz val="8"/>
      <color theme="1"/>
      <name val="Arial"/>
      <family val="2"/>
    </font>
    <font>
      <sz val="11"/>
      <color theme="3"/>
      <name val="Arial"/>
      <family val="2"/>
    </font>
    <font>
      <u/>
      <sz val="11"/>
      <color theme="10"/>
      <name val="Calibri"/>
      <family val="2"/>
      <scheme val="minor"/>
    </font>
    <font>
      <u/>
      <sz val="11"/>
      <color theme="10"/>
      <name val="Arial"/>
      <family val="2"/>
    </font>
  </fonts>
  <fills count="10">
    <fill>
      <patternFill patternType="none"/>
    </fill>
    <fill>
      <patternFill patternType="gray125"/>
    </fill>
    <fill>
      <patternFill patternType="solid">
        <fgColor rgb="FF009ADD"/>
        <bgColor indexed="64"/>
      </patternFill>
    </fill>
    <fill>
      <patternFill patternType="solid">
        <fgColor indexed="9"/>
        <bgColor indexed="64"/>
      </patternFill>
    </fill>
    <fill>
      <patternFill patternType="solid">
        <fgColor theme="0"/>
        <bgColor indexed="64"/>
      </patternFill>
    </fill>
    <fill>
      <patternFill patternType="solid">
        <fgColor rgb="FFDBDFE8"/>
        <bgColor indexed="64"/>
      </patternFill>
    </fill>
    <fill>
      <patternFill patternType="solid">
        <fgColor rgb="FF82D4FF"/>
        <bgColor indexed="64"/>
      </patternFill>
    </fill>
    <fill>
      <patternFill patternType="solid">
        <fgColor rgb="FF374D62"/>
        <bgColor indexed="64"/>
      </patternFill>
    </fill>
    <fill>
      <patternFill patternType="solid">
        <fgColor rgb="FF737984"/>
        <bgColor indexed="64"/>
      </patternFill>
    </fill>
    <fill>
      <patternFill patternType="solid">
        <fgColor rgb="FFDBDFE7"/>
        <bgColor indexed="64"/>
      </patternFill>
    </fill>
  </fills>
  <borders count="24">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7">
    <xf numFmtId="0" fontId="0" fillId="0" borderId="0"/>
    <xf numFmtId="167"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166" fontId="11" fillId="0" borderId="0" applyFont="0" applyFill="0" applyBorder="0" applyAlignment="0" applyProtection="0"/>
    <xf numFmtId="0" fontId="12" fillId="0" borderId="1" applyNumberFormat="0">
      <alignment vertical="center" wrapText="1"/>
    </xf>
    <xf numFmtId="9" fontId="11" fillId="0" borderId="0" applyFont="0" applyFill="0" applyBorder="0" applyAlignment="0" applyProtection="0"/>
    <xf numFmtId="0" fontId="11" fillId="0" borderId="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0" fontId="14" fillId="0" borderId="0"/>
    <xf numFmtId="0" fontId="11" fillId="0" borderId="0"/>
    <xf numFmtId="0" fontId="21" fillId="0" borderId="0" applyNumberFormat="0" applyFill="0" applyBorder="0" applyAlignment="0" applyProtection="0"/>
  </cellStyleXfs>
  <cellXfs count="452">
    <xf numFmtId="0" fontId="0" fillId="0" borderId="0" xfId="0"/>
    <xf numFmtId="0" fontId="2" fillId="4" borderId="3" xfId="0" applyFont="1" applyFill="1" applyBorder="1" applyAlignment="1" applyProtection="1">
      <alignment vertical="center" wrapText="1"/>
    </xf>
    <xf numFmtId="0" fontId="6" fillId="2" borderId="3" xfId="0" applyFont="1" applyFill="1" applyBorder="1" applyAlignment="1" applyProtection="1">
      <alignment vertical="center" wrapText="1"/>
    </xf>
    <xf numFmtId="0" fontId="7" fillId="2" borderId="4" xfId="0" applyFont="1" applyFill="1" applyBorder="1" applyAlignment="1" applyProtection="1">
      <alignment horizontal="center" vertical="center" wrapText="1"/>
    </xf>
    <xf numFmtId="168" fontId="2" fillId="3" borderId="1" xfId="2" applyNumberFormat="1" applyFont="1" applyFill="1" applyBorder="1" applyAlignment="1" applyProtection="1">
      <alignment vertical="center" wrapText="1"/>
    </xf>
    <xf numFmtId="0" fontId="6" fillId="4" borderId="1" xfId="2" applyNumberFormat="1" applyFont="1" applyFill="1" applyBorder="1" applyAlignment="1" applyProtection="1">
      <alignment vertical="center" wrapText="1"/>
    </xf>
    <xf numFmtId="0" fontId="2" fillId="5" borderId="1" xfId="2" applyNumberFormat="1" applyFont="1" applyFill="1" applyBorder="1" applyAlignment="1" applyProtection="1">
      <alignment horizontal="right" vertical="center" wrapText="1"/>
    </xf>
    <xf numFmtId="0" fontId="2" fillId="3" borderId="3" xfId="2" applyNumberFormat="1" applyFont="1" applyFill="1" applyBorder="1" applyAlignment="1" applyProtection="1">
      <alignment horizontal="left" vertical="center" wrapText="1"/>
    </xf>
    <xf numFmtId="169" fontId="2" fillId="0" borderId="1" xfId="0" applyNumberFormat="1" applyFont="1" applyFill="1" applyBorder="1" applyAlignment="1">
      <alignment wrapText="1"/>
    </xf>
    <xf numFmtId="169" fontId="2" fillId="0" borderId="4" xfId="0" applyNumberFormat="1" applyFont="1" applyFill="1" applyBorder="1" applyAlignment="1">
      <alignment wrapText="1"/>
    </xf>
    <xf numFmtId="0" fontId="2" fillId="3" borderId="1" xfId="2" applyNumberFormat="1" applyFont="1" applyFill="1" applyBorder="1" applyAlignment="1" applyProtection="1">
      <alignment vertical="center" wrapText="1"/>
    </xf>
    <xf numFmtId="0" fontId="6" fillId="6" borderId="1" xfId="2" applyNumberFormat="1" applyFont="1" applyFill="1" applyBorder="1" applyAlignment="1" applyProtection="1">
      <alignment vertical="center" wrapText="1"/>
    </xf>
    <xf numFmtId="0" fontId="9" fillId="7" borderId="1" xfId="2" applyNumberFormat="1" applyFont="1" applyFill="1" applyBorder="1" applyAlignment="1" applyProtection="1">
      <alignment horizontal="left" vertical="center" wrapText="1"/>
    </xf>
    <xf numFmtId="0" fontId="6" fillId="3" borderId="3" xfId="2" applyNumberFormat="1" applyFont="1" applyFill="1" applyBorder="1" applyAlignment="1" applyProtection="1">
      <alignment vertical="center" wrapText="1"/>
    </xf>
    <xf numFmtId="0" fontId="9" fillId="7" borderId="1" xfId="2" applyNumberFormat="1" applyFont="1" applyFill="1" applyBorder="1" applyAlignment="1" applyProtection="1">
      <alignment vertical="center" wrapText="1"/>
    </xf>
    <xf numFmtId="0" fontId="6" fillId="3" borderId="1" xfId="2" applyNumberFormat="1" applyFont="1" applyFill="1" applyBorder="1" applyAlignment="1" applyProtection="1">
      <alignment vertical="center" wrapText="1"/>
    </xf>
    <xf numFmtId="0" fontId="6" fillId="0" borderId="1" xfId="2" applyNumberFormat="1" applyFont="1" applyFill="1" applyBorder="1" applyAlignment="1" applyProtection="1">
      <alignment vertical="center" wrapText="1"/>
    </xf>
    <xf numFmtId="0" fontId="6" fillId="3" borderId="1" xfId="0" applyNumberFormat="1" applyFont="1" applyFill="1" applyBorder="1" applyAlignment="1" applyProtection="1">
      <alignment vertical="center" wrapText="1"/>
    </xf>
    <xf numFmtId="0" fontId="2" fillId="3" borderId="3" xfId="0" applyNumberFormat="1" applyFont="1" applyFill="1" applyBorder="1" applyAlignment="1" applyProtection="1">
      <alignment vertical="center" wrapText="1"/>
    </xf>
    <xf numFmtId="0" fontId="2" fillId="3" borderId="1" xfId="0" applyNumberFormat="1" applyFont="1" applyFill="1" applyBorder="1" applyAlignment="1" applyProtection="1">
      <alignment vertical="center" wrapText="1"/>
    </xf>
    <xf numFmtId="171" fontId="2" fillId="0" borderId="1" xfId="0" applyNumberFormat="1" applyFont="1" applyFill="1" applyBorder="1" applyAlignment="1" applyProtection="1">
      <alignment vertical="center" wrapText="1"/>
    </xf>
    <xf numFmtId="0" fontId="2" fillId="0" borderId="1" xfId="0" applyFont="1" applyFill="1" applyBorder="1" applyAlignment="1" applyProtection="1">
      <alignment vertical="center" wrapText="1"/>
    </xf>
    <xf numFmtId="0" fontId="2" fillId="3" borderId="0" xfId="0" applyFont="1" applyFill="1" applyAlignment="1" applyProtection="1">
      <alignment vertical="center" wrapText="1"/>
    </xf>
    <xf numFmtId="169" fontId="9" fillId="7" borderId="4" xfId="0" applyNumberFormat="1" applyFont="1" applyFill="1" applyBorder="1" applyAlignment="1">
      <alignment vertical="center" wrapText="1"/>
    </xf>
    <xf numFmtId="9" fontId="3" fillId="0" borderId="8" xfId="6" applyFont="1" applyFill="1" applyBorder="1" applyAlignment="1" applyProtection="1">
      <alignment vertical="center" wrapText="1"/>
    </xf>
    <xf numFmtId="9" fontId="3" fillId="0" borderId="16" xfId="6" applyFont="1" applyFill="1" applyBorder="1" applyAlignment="1" applyProtection="1">
      <alignment vertical="center" wrapText="1"/>
    </xf>
    <xf numFmtId="0" fontId="3" fillId="3" borderId="7" xfId="0" applyFont="1" applyFill="1" applyBorder="1" applyAlignment="1" applyProtection="1">
      <alignment vertical="center" wrapText="1"/>
      <protection hidden="1"/>
    </xf>
    <xf numFmtId="0" fontId="3" fillId="3" borderId="4" xfId="0" applyFont="1" applyFill="1" applyBorder="1" applyAlignment="1" applyProtection="1">
      <alignment vertical="center" wrapText="1"/>
      <protection hidden="1"/>
    </xf>
    <xf numFmtId="0" fontId="3" fillId="0" borderId="4" xfId="0" applyFont="1" applyFill="1" applyBorder="1" applyAlignment="1" applyProtection="1">
      <alignment vertical="center" wrapText="1"/>
      <protection hidden="1"/>
    </xf>
    <xf numFmtId="0" fontId="3" fillId="0" borderId="7" xfId="0" applyFont="1" applyFill="1" applyBorder="1" applyAlignment="1" applyProtection="1">
      <alignment vertical="center" wrapText="1"/>
      <protection hidden="1"/>
    </xf>
    <xf numFmtId="0" fontId="2" fillId="0" borderId="4" xfId="0" applyFont="1" applyFill="1" applyBorder="1" applyAlignment="1" applyProtection="1">
      <alignment vertical="center" wrapText="1"/>
      <protection hidden="1"/>
    </xf>
    <xf numFmtId="0" fontId="10" fillId="6" borderId="10" xfId="0" applyFont="1" applyFill="1" applyBorder="1" applyAlignment="1" applyProtection="1">
      <alignment horizontal="left" vertical="center" wrapText="1"/>
      <protection hidden="1"/>
    </xf>
    <xf numFmtId="0" fontId="2" fillId="3" borderId="4" xfId="7" applyFont="1" applyFill="1" applyBorder="1" applyAlignment="1" applyProtection="1">
      <alignment vertical="top" wrapText="1"/>
      <protection hidden="1"/>
    </xf>
    <xf numFmtId="0" fontId="3" fillId="0" borderId="10" xfId="0" applyFont="1" applyFill="1" applyBorder="1" applyAlignment="1" applyProtection="1">
      <alignment vertical="center" wrapText="1"/>
      <protection hidden="1"/>
    </xf>
    <xf numFmtId="0" fontId="10" fillId="6" borderId="4" xfId="0" applyFont="1" applyFill="1" applyBorder="1" applyAlignment="1" applyProtection="1">
      <alignment horizontal="left" vertical="center" wrapText="1"/>
      <protection hidden="1"/>
    </xf>
    <xf numFmtId="9" fontId="3" fillId="0" borderId="16" xfId="6" applyFont="1" applyFill="1" applyBorder="1" applyAlignment="1" applyProtection="1">
      <alignment vertical="center" wrapText="1"/>
      <protection hidden="1"/>
    </xf>
    <xf numFmtId="0" fontId="3" fillId="0" borderId="1" xfId="0" applyFont="1" applyFill="1" applyBorder="1" applyAlignment="1" applyProtection="1">
      <alignment vertical="center" wrapText="1"/>
      <protection hidden="1"/>
    </xf>
    <xf numFmtId="0" fontId="2" fillId="3" borderId="1" xfId="4" applyNumberFormat="1" applyFont="1" applyFill="1" applyBorder="1" applyAlignment="1" applyProtection="1">
      <alignment vertical="center" wrapText="1"/>
      <protection hidden="1"/>
    </xf>
    <xf numFmtId="0" fontId="6" fillId="0" borderId="1" xfId="4" applyNumberFormat="1" applyFont="1" applyFill="1" applyBorder="1" applyAlignment="1" applyProtection="1">
      <alignment vertical="center" wrapText="1"/>
      <protection hidden="1"/>
    </xf>
    <xf numFmtId="0" fontId="6" fillId="3" borderId="1" xfId="4" applyNumberFormat="1" applyFont="1" applyFill="1" applyBorder="1" applyAlignment="1" applyProtection="1">
      <alignment vertical="center" wrapText="1"/>
      <protection hidden="1"/>
    </xf>
    <xf numFmtId="0" fontId="6" fillId="3" borderId="1" xfId="0" applyNumberFormat="1" applyFont="1" applyFill="1" applyBorder="1" applyAlignment="1" applyProtection="1">
      <alignment vertical="center" wrapText="1"/>
      <protection hidden="1"/>
    </xf>
    <xf numFmtId="0" fontId="2" fillId="0" borderId="1" xfId="7" applyFont="1" applyFill="1" applyBorder="1" applyAlignment="1" applyProtection="1">
      <alignment horizontal="left" vertical="top" wrapText="1"/>
      <protection hidden="1"/>
    </xf>
    <xf numFmtId="0" fontId="2" fillId="3" borderId="1" xfId="2" applyNumberFormat="1" applyFont="1" applyFill="1" applyBorder="1" applyAlignment="1" applyProtection="1">
      <alignment vertical="center" wrapText="1"/>
      <protection hidden="1"/>
    </xf>
    <xf numFmtId="0" fontId="3" fillId="3" borderId="1" xfId="0" applyFont="1" applyFill="1" applyBorder="1" applyAlignment="1" applyProtection="1">
      <alignment vertical="top" wrapText="1"/>
      <protection hidden="1"/>
    </xf>
    <xf numFmtId="0" fontId="10" fillId="6" borderId="1" xfId="0" applyFont="1" applyFill="1" applyBorder="1" applyAlignment="1" applyProtection="1">
      <alignment horizontal="left" vertical="center" wrapText="1"/>
      <protection hidden="1"/>
    </xf>
    <xf numFmtId="0" fontId="10" fillId="6" borderId="5" xfId="0" applyFont="1" applyFill="1" applyBorder="1" applyAlignment="1" applyProtection="1">
      <alignment horizontal="left" vertical="center" wrapText="1"/>
      <protection hidden="1"/>
    </xf>
    <xf numFmtId="0" fontId="10" fillId="3" borderId="1" xfId="0" applyFont="1" applyFill="1" applyBorder="1" applyAlignment="1" applyProtection="1">
      <alignment vertical="top" wrapText="1"/>
      <protection hidden="1"/>
    </xf>
    <xf numFmtId="9" fontId="3" fillId="0" borderId="6" xfId="6" applyFont="1" applyFill="1" applyBorder="1" applyAlignment="1" applyProtection="1">
      <alignment vertical="center" wrapText="1"/>
      <protection hidden="1"/>
    </xf>
    <xf numFmtId="9" fontId="3" fillId="0" borderId="8" xfId="6" applyFont="1" applyFill="1" applyBorder="1" applyAlignment="1" applyProtection="1">
      <alignment vertical="center" wrapText="1"/>
      <protection hidden="1"/>
    </xf>
    <xf numFmtId="0" fontId="2" fillId="3" borderId="15" xfId="4" applyNumberFormat="1" applyFont="1" applyFill="1" applyBorder="1" applyAlignment="1" applyProtection="1">
      <alignment vertical="center" wrapText="1"/>
      <protection hidden="1"/>
    </xf>
    <xf numFmtId="0" fontId="2" fillId="3" borderId="0" xfId="0" applyNumberFormat="1" applyFont="1" applyFill="1" applyAlignment="1" applyProtection="1">
      <alignment vertical="center" wrapText="1"/>
      <protection hidden="1"/>
    </xf>
    <xf numFmtId="0" fontId="3" fillId="0" borderId="7" xfId="0" applyFont="1" applyFill="1" applyBorder="1" applyAlignment="1" applyProtection="1">
      <alignment vertical="top" wrapText="1"/>
      <protection hidden="1"/>
    </xf>
    <xf numFmtId="0" fontId="3" fillId="0" borderId="4" xfId="0" applyFont="1" applyFill="1" applyBorder="1" applyAlignment="1" applyProtection="1">
      <alignment vertical="top" wrapText="1"/>
      <protection hidden="1"/>
    </xf>
    <xf numFmtId="0" fontId="3" fillId="3" borderId="7" xfId="0" applyFont="1" applyFill="1" applyBorder="1" applyAlignment="1" applyProtection="1">
      <alignment vertical="top" wrapText="1"/>
      <protection hidden="1"/>
    </xf>
    <xf numFmtId="0" fontId="3" fillId="3" borderId="4" xfId="0" applyFont="1" applyFill="1" applyBorder="1" applyAlignment="1" applyProtection="1">
      <alignment vertical="top" wrapText="1"/>
      <protection hidden="1"/>
    </xf>
    <xf numFmtId="0" fontId="2" fillId="0" borderId="4" xfId="0" applyFont="1" applyFill="1" applyBorder="1" applyAlignment="1" applyProtection="1">
      <alignment vertical="top" wrapText="1"/>
      <protection hidden="1"/>
    </xf>
    <xf numFmtId="0" fontId="3" fillId="3" borderId="13" xfId="0" applyFont="1" applyFill="1" applyBorder="1" applyAlignment="1" applyProtection="1">
      <alignment vertical="top" wrapText="1"/>
      <protection hidden="1"/>
    </xf>
    <xf numFmtId="168" fontId="2" fillId="3" borderId="1" xfId="4" applyNumberFormat="1" applyFont="1" applyFill="1" applyBorder="1" applyAlignment="1" applyProtection="1">
      <alignment vertical="center" wrapText="1"/>
      <protection hidden="1"/>
    </xf>
    <xf numFmtId="0" fontId="3" fillId="0" borderId="0" xfId="0" applyFont="1" applyProtection="1">
      <protection hidden="1"/>
    </xf>
    <xf numFmtId="0" fontId="3" fillId="0" borderId="20" xfId="0" applyFont="1" applyBorder="1" applyProtection="1">
      <protection hidden="1"/>
    </xf>
    <xf numFmtId="0" fontId="3" fillId="0" borderId="0" xfId="0" applyFont="1" applyBorder="1" applyProtection="1">
      <protection hidden="1"/>
    </xf>
    <xf numFmtId="0" fontId="3" fillId="0" borderId="21" xfId="0" applyFont="1" applyBorder="1" applyProtection="1">
      <protection hidden="1"/>
    </xf>
    <xf numFmtId="0" fontId="3" fillId="0" borderId="22" xfId="0" applyFont="1" applyBorder="1" applyProtection="1">
      <protection hidden="1"/>
    </xf>
    <xf numFmtId="0" fontId="3" fillId="0" borderId="12" xfId="0" applyFont="1" applyBorder="1" applyProtection="1">
      <protection hidden="1"/>
    </xf>
    <xf numFmtId="0" fontId="3" fillId="0" borderId="23" xfId="0" applyFont="1" applyBorder="1" applyProtection="1">
      <protection hidden="1"/>
    </xf>
    <xf numFmtId="0" fontId="3" fillId="0" borderId="0" xfId="0" applyFont="1" applyFill="1" applyProtection="1">
      <protection hidden="1"/>
    </xf>
    <xf numFmtId="169" fontId="9" fillId="7" borderId="4" xfId="0" applyNumberFormat="1" applyFont="1" applyFill="1" applyBorder="1" applyAlignment="1" applyProtection="1">
      <alignment vertical="center" wrapText="1"/>
      <protection hidden="1"/>
    </xf>
    <xf numFmtId="0" fontId="3" fillId="3" borderId="3" xfId="0" applyFont="1" applyFill="1" applyBorder="1" applyAlignment="1" applyProtection="1">
      <alignment vertical="center" wrapText="1"/>
      <protection hidden="1"/>
    </xf>
    <xf numFmtId="0" fontId="10" fillId="3" borderId="2" xfId="0" applyFont="1" applyFill="1" applyBorder="1" applyAlignment="1" applyProtection="1">
      <alignment vertical="center" wrapText="1"/>
      <protection hidden="1"/>
    </xf>
    <xf numFmtId="0" fontId="10" fillId="0" borderId="0" xfId="0" applyFont="1" applyFill="1" applyBorder="1" applyAlignment="1" applyProtection="1">
      <alignment vertical="center" wrapText="1"/>
      <protection hidden="1"/>
    </xf>
    <xf numFmtId="0" fontId="3" fillId="3" borderId="0" xfId="0" applyFont="1" applyFill="1" applyBorder="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2" fillId="0" borderId="0" xfId="0" applyFont="1" applyFill="1" applyBorder="1" applyAlignment="1" applyProtection="1">
      <alignment horizontal="left" vertical="center" wrapText="1"/>
      <protection hidden="1"/>
    </xf>
    <xf numFmtId="0" fontId="2" fillId="0" borderId="0" xfId="7" applyFont="1" applyFill="1" applyBorder="1" applyAlignment="1" applyProtection="1">
      <alignment horizontal="left" vertical="center" wrapText="1"/>
      <protection hidden="1"/>
    </xf>
    <xf numFmtId="0" fontId="2" fillId="0" borderId="0" xfId="5" applyNumberFormat="1" applyFont="1" applyFill="1" applyBorder="1" applyAlignment="1" applyProtection="1">
      <alignment horizontal="left" vertical="center" wrapText="1"/>
      <protection hidden="1"/>
    </xf>
    <xf numFmtId="0" fontId="6" fillId="0" borderId="0" xfId="7" applyFont="1" applyFill="1" applyBorder="1" applyAlignment="1" applyProtection="1">
      <alignment horizontal="left" vertical="top" wrapText="1"/>
      <protection hidden="1"/>
    </xf>
    <xf numFmtId="0" fontId="3" fillId="0" borderId="0" xfId="0" applyFont="1" applyBorder="1" applyAlignment="1" applyProtection="1">
      <alignment vertical="center" wrapText="1"/>
      <protection hidden="1"/>
    </xf>
    <xf numFmtId="0" fontId="3" fillId="0" borderId="0" xfId="0" applyFont="1" applyAlignment="1" applyProtection="1">
      <alignment vertical="top" wrapText="1"/>
      <protection hidden="1"/>
    </xf>
    <xf numFmtId="0" fontId="2" fillId="0" borderId="0" xfId="0" applyFont="1" applyAlignment="1" applyProtection="1">
      <alignment vertical="center" wrapText="1"/>
      <protection hidden="1"/>
    </xf>
    <xf numFmtId="0" fontId="6" fillId="2" borderId="1" xfId="0" applyFont="1" applyFill="1" applyBorder="1" applyAlignment="1" applyProtection="1">
      <alignment horizontal="center" vertical="center" wrapText="1"/>
      <protection hidden="1"/>
    </xf>
    <xf numFmtId="0" fontId="2" fillId="0" borderId="1" xfId="0" applyFont="1" applyBorder="1" applyAlignment="1" applyProtection="1">
      <alignment horizontal="left" vertical="center" wrapText="1"/>
      <protection hidden="1"/>
    </xf>
    <xf numFmtId="0" fontId="6" fillId="4" borderId="1" xfId="4" applyNumberFormat="1" applyFont="1" applyFill="1" applyBorder="1" applyAlignment="1" applyProtection="1">
      <alignment vertical="center" wrapText="1"/>
      <protection hidden="1"/>
    </xf>
    <xf numFmtId="0" fontId="3" fillId="0" borderId="1" xfId="0" applyFont="1" applyBorder="1" applyAlignment="1" applyProtection="1">
      <alignment vertical="center" wrapText="1"/>
      <protection hidden="1"/>
    </xf>
    <xf numFmtId="0" fontId="2" fillId="0" borderId="1" xfId="0" applyFont="1" applyBorder="1" applyAlignment="1" applyProtection="1">
      <alignment horizontal="right" vertical="center" wrapText="1"/>
      <protection hidden="1"/>
    </xf>
    <xf numFmtId="171" fontId="2" fillId="0" borderId="1" xfId="0" applyNumberFormat="1" applyFont="1" applyBorder="1" applyAlignment="1" applyProtection="1">
      <alignment horizontal="right" vertical="center" wrapText="1"/>
      <protection hidden="1"/>
    </xf>
    <xf numFmtId="0" fontId="2" fillId="4" borderId="1" xfId="0" applyFont="1" applyFill="1" applyBorder="1" applyAlignment="1" applyProtection="1">
      <alignment horizontal="left" vertical="center" wrapText="1"/>
      <protection hidden="1"/>
    </xf>
    <xf numFmtId="0" fontId="6" fillId="0" borderId="1" xfId="0" applyFont="1" applyFill="1" applyBorder="1" applyAlignment="1" applyProtection="1">
      <alignment horizontal="left" vertical="center" wrapText="1"/>
      <protection hidden="1"/>
    </xf>
    <xf numFmtId="0" fontId="2" fillId="0" borderId="3" xfId="0" applyFont="1" applyBorder="1" applyAlignment="1" applyProtection="1">
      <alignment horizontal="left" vertical="center" wrapText="1"/>
      <protection hidden="1"/>
    </xf>
    <xf numFmtId="0" fontId="2" fillId="0" borderId="3" xfId="0" applyFont="1" applyBorder="1" applyAlignment="1" applyProtection="1">
      <alignment vertical="center" wrapText="1"/>
      <protection hidden="1"/>
    </xf>
    <xf numFmtId="0" fontId="6" fillId="0" borderId="1" xfId="0" applyFont="1" applyBorder="1" applyAlignment="1" applyProtection="1">
      <alignment horizontal="left" vertical="center" wrapText="1"/>
      <protection hidden="1"/>
    </xf>
    <xf numFmtId="0" fontId="6" fillId="4" borderId="1" xfId="0" applyFont="1" applyFill="1" applyBorder="1" applyAlignment="1" applyProtection="1">
      <alignment vertical="center" wrapText="1"/>
      <protection hidden="1"/>
    </xf>
    <xf numFmtId="0" fontId="2" fillId="0" borderId="1" xfId="0" applyFont="1" applyBorder="1" applyAlignment="1" applyProtection="1">
      <alignment horizontal="center" vertical="center" wrapText="1"/>
      <protection hidden="1"/>
    </xf>
    <xf numFmtId="0" fontId="2" fillId="4" borderId="1" xfId="0" applyFont="1" applyFill="1" applyBorder="1" applyAlignment="1" applyProtection="1">
      <alignment vertical="center" wrapText="1"/>
      <protection hidden="1"/>
    </xf>
    <xf numFmtId="0" fontId="6" fillId="4" borderId="1" xfId="0" applyFont="1" applyFill="1" applyBorder="1" applyAlignment="1" applyProtection="1">
      <alignment horizontal="left" vertical="center" wrapText="1"/>
      <protection hidden="1"/>
    </xf>
    <xf numFmtId="0" fontId="6" fillId="4" borderId="3" xfId="0" applyFont="1" applyFill="1" applyBorder="1" applyAlignment="1" applyProtection="1">
      <alignment horizontal="left" vertical="center" wrapText="1"/>
      <protection hidden="1"/>
    </xf>
    <xf numFmtId="0" fontId="2" fillId="5" borderId="1" xfId="0" applyFont="1" applyFill="1" applyBorder="1" applyAlignment="1" applyProtection="1">
      <alignment vertical="center" wrapText="1"/>
      <protection hidden="1"/>
    </xf>
    <xf numFmtId="0" fontId="2" fillId="0" borderId="1" xfId="5" applyNumberFormat="1" applyFont="1" applyBorder="1" applyAlignment="1" applyProtection="1">
      <alignment vertical="center" wrapText="1"/>
      <protection hidden="1"/>
    </xf>
    <xf numFmtId="0" fontId="2" fillId="0" borderId="1" xfId="0" applyFont="1" applyFill="1" applyBorder="1" applyAlignment="1" applyProtection="1">
      <alignment vertical="center" wrapText="1"/>
      <protection hidden="1"/>
    </xf>
    <xf numFmtId="0" fontId="6" fillId="0" borderId="3" xfId="0" applyFont="1" applyBorder="1" applyAlignment="1" applyProtection="1">
      <alignment horizontal="left" vertical="center" wrapText="1"/>
      <protection hidden="1"/>
    </xf>
    <xf numFmtId="0" fontId="2" fillId="0" borderId="1" xfId="0" applyNumberFormat="1" applyFont="1" applyBorder="1" applyAlignment="1" applyProtection="1">
      <alignment horizontal="left" vertical="center" wrapText="1"/>
      <protection hidden="1"/>
    </xf>
    <xf numFmtId="0" fontId="6" fillId="0" borderId="3" xfId="0" applyFont="1" applyFill="1" applyBorder="1" applyAlignment="1" applyProtection="1">
      <alignment vertical="center" wrapText="1"/>
      <protection hidden="1"/>
    </xf>
    <xf numFmtId="0" fontId="2" fillId="5" borderId="1" xfId="0" applyFont="1" applyFill="1" applyBorder="1" applyAlignment="1" applyProtection="1">
      <alignment horizontal="left" vertical="center" wrapText="1"/>
      <protection hidden="1"/>
    </xf>
    <xf numFmtId="0" fontId="6" fillId="0" borderId="1" xfId="0" applyFont="1" applyBorder="1" applyAlignment="1" applyProtection="1">
      <alignment horizontal="left" vertical="top" wrapText="1"/>
      <protection hidden="1"/>
    </xf>
    <xf numFmtId="0" fontId="6" fillId="0" borderId="1" xfId="0" applyFont="1" applyBorder="1" applyAlignment="1" applyProtection="1">
      <alignment vertical="top" wrapText="1"/>
      <protection hidden="1"/>
    </xf>
    <xf numFmtId="0" fontId="10" fillId="3" borderId="0" xfId="0" applyFont="1" applyFill="1" applyBorder="1" applyAlignment="1" applyProtection="1">
      <alignment vertical="top" wrapText="1"/>
      <protection hidden="1"/>
    </xf>
    <xf numFmtId="0" fontId="10" fillId="0" borderId="17" xfId="0" applyFont="1" applyFill="1" applyBorder="1" applyAlignment="1" applyProtection="1">
      <alignment vertical="top" wrapText="1"/>
      <protection hidden="1"/>
    </xf>
    <xf numFmtId="0" fontId="3" fillId="3" borderId="2" xfId="0" applyFont="1" applyFill="1" applyBorder="1" applyAlignment="1" applyProtection="1">
      <alignment horizontal="right" vertical="top" wrapText="1"/>
      <protection hidden="1"/>
    </xf>
    <xf numFmtId="0" fontId="6" fillId="3" borderId="0" xfId="0" applyNumberFormat="1" applyFont="1" applyFill="1" applyBorder="1" applyAlignment="1" applyProtection="1">
      <alignment vertical="center" wrapText="1"/>
      <protection hidden="1"/>
    </xf>
    <xf numFmtId="0" fontId="6" fillId="0" borderId="0" xfId="7" applyFont="1" applyFill="1" applyBorder="1" applyAlignment="1" applyProtection="1">
      <alignment horizontal="left" vertical="center" wrapText="1"/>
      <protection hidden="1"/>
    </xf>
    <xf numFmtId="9" fontId="3" fillId="0" borderId="6" xfId="6" applyFont="1" applyFill="1" applyBorder="1" applyAlignment="1" applyProtection="1">
      <alignment vertical="center" wrapText="1"/>
    </xf>
    <xf numFmtId="0" fontId="2" fillId="3" borderId="11" xfId="0" applyFont="1" applyFill="1" applyBorder="1" applyAlignment="1" applyProtection="1">
      <alignment wrapText="1"/>
      <protection hidden="1"/>
    </xf>
    <xf numFmtId="0" fontId="3" fillId="0" borderId="0" xfId="0" applyFont="1" applyBorder="1" applyAlignment="1" applyProtection="1">
      <alignment wrapText="1"/>
      <protection hidden="1"/>
    </xf>
    <xf numFmtId="0" fontId="3" fillId="0" borderId="21" xfId="0" applyFont="1" applyBorder="1" applyAlignment="1" applyProtection="1">
      <alignment wrapText="1"/>
      <protection hidden="1"/>
    </xf>
    <xf numFmtId="0" fontId="3" fillId="0" borderId="20" xfId="0" applyFont="1" applyBorder="1" applyAlignment="1" applyProtection="1">
      <protection hidden="1"/>
    </xf>
    <xf numFmtId="0" fontId="5" fillId="0" borderId="0" xfId="0" applyFont="1" applyBorder="1" applyProtection="1">
      <protection hidden="1"/>
    </xf>
    <xf numFmtId="0" fontId="2" fillId="0" borderId="0" xfId="0" applyFont="1" applyAlignment="1" applyProtection="1">
      <alignment horizontal="left" vertical="center" wrapText="1"/>
      <protection hidden="1"/>
    </xf>
    <xf numFmtId="0" fontId="2" fillId="0" borderId="1" xfId="0" applyFont="1" applyBorder="1" applyAlignment="1" applyProtection="1">
      <alignment vertical="center" wrapText="1"/>
      <protection hidden="1"/>
    </xf>
    <xf numFmtId="169" fontId="9" fillId="7" borderId="1" xfId="0" applyNumberFormat="1" applyFont="1" applyFill="1" applyBorder="1" applyAlignment="1">
      <alignment vertical="center" wrapText="1"/>
    </xf>
    <xf numFmtId="0" fontId="2" fillId="5" borderId="1" xfId="2" applyNumberFormat="1" applyFont="1" applyFill="1" applyBorder="1" applyAlignment="1" applyProtection="1">
      <alignment horizontal="right" vertical="center" wrapText="1"/>
      <protection hidden="1"/>
    </xf>
    <xf numFmtId="0" fontId="3" fillId="0" borderId="1" xfId="2" applyNumberFormat="1" applyFont="1" applyFill="1" applyBorder="1" applyAlignment="1" applyProtection="1">
      <alignment vertical="center" wrapText="1"/>
      <protection hidden="1"/>
    </xf>
    <xf numFmtId="0" fontId="6" fillId="6" borderId="1" xfId="2" applyNumberFormat="1" applyFont="1" applyFill="1" applyBorder="1" applyAlignment="1" applyProtection="1">
      <alignment horizontal="left" vertical="center" wrapText="1"/>
      <protection hidden="1"/>
    </xf>
    <xf numFmtId="0" fontId="6" fillId="0" borderId="1" xfId="0" quotePrefix="1" applyFont="1" applyFill="1" applyBorder="1" applyAlignment="1" applyProtection="1">
      <alignment vertical="center" wrapText="1"/>
      <protection hidden="1"/>
    </xf>
    <xf numFmtId="0" fontId="6" fillId="4" borderId="1" xfId="0" quotePrefix="1" applyFont="1" applyFill="1" applyBorder="1" applyAlignment="1" applyProtection="1">
      <alignment vertical="center" wrapText="1"/>
      <protection hidden="1"/>
    </xf>
    <xf numFmtId="0" fontId="2" fillId="0" borderId="1" xfId="2" applyNumberFormat="1" applyFont="1" applyFill="1" applyBorder="1" applyAlignment="1" applyProtection="1">
      <alignment vertical="center" wrapText="1"/>
      <protection hidden="1"/>
    </xf>
    <xf numFmtId="0" fontId="3" fillId="0" borderId="0" xfId="0" applyFont="1" applyAlignment="1" applyProtection="1">
      <alignment wrapText="1"/>
      <protection hidden="1"/>
    </xf>
    <xf numFmtId="0" fontId="2" fillId="0" borderId="0" xfId="0" applyFont="1" applyAlignment="1" applyProtection="1">
      <alignment wrapText="1"/>
      <protection hidden="1"/>
    </xf>
    <xf numFmtId="0" fontId="2" fillId="0" borderId="1" xfId="0" applyFont="1" applyFill="1" applyBorder="1" applyAlignment="1" applyProtection="1">
      <alignment horizontal="left" vertical="center" wrapText="1"/>
      <protection hidden="1"/>
    </xf>
    <xf numFmtId="0" fontId="2" fillId="0" borderId="1" xfId="7" applyFont="1" applyFill="1" applyBorder="1" applyAlignment="1" applyProtection="1">
      <alignment horizontal="left" vertical="center" wrapText="1"/>
      <protection hidden="1"/>
    </xf>
    <xf numFmtId="0" fontId="2" fillId="3" borderId="15" xfId="0" applyFont="1" applyFill="1" applyBorder="1" applyAlignment="1" applyProtection="1">
      <alignment vertical="top" wrapText="1"/>
      <protection hidden="1"/>
    </xf>
    <xf numFmtId="0" fontId="6" fillId="5" borderId="1" xfId="0" applyFont="1" applyFill="1" applyBorder="1" applyAlignment="1" applyProtection="1">
      <alignment horizontal="left" vertical="center" wrapText="1"/>
      <protection hidden="1"/>
    </xf>
    <xf numFmtId="176" fontId="2" fillId="0" borderId="1" xfId="1" applyNumberFormat="1" applyFont="1" applyFill="1" applyBorder="1" applyAlignment="1" applyProtection="1">
      <alignment wrapText="1"/>
      <protection locked="0"/>
    </xf>
    <xf numFmtId="0" fontId="3" fillId="3" borderId="8" xfId="0" applyFont="1" applyFill="1" applyBorder="1" applyAlignment="1" applyProtection="1">
      <alignment horizontal="left" vertical="center" wrapText="1"/>
      <protection hidden="1"/>
    </xf>
    <xf numFmtId="0" fontId="3" fillId="3" borderId="10" xfId="0" applyFont="1" applyFill="1" applyBorder="1" applyAlignment="1" applyProtection="1">
      <alignment vertical="center" wrapText="1"/>
      <protection hidden="1"/>
    </xf>
    <xf numFmtId="0" fontId="3" fillId="0" borderId="1" xfId="0" applyFont="1" applyBorder="1" applyAlignment="1" applyProtection="1">
      <alignment vertical="top" wrapText="1"/>
      <protection hidden="1"/>
    </xf>
    <xf numFmtId="176" fontId="6" fillId="0" borderId="1" xfId="1" applyNumberFormat="1" applyFont="1" applyFill="1" applyBorder="1" applyAlignment="1" applyProtection="1">
      <alignment wrapText="1"/>
      <protection hidden="1"/>
    </xf>
    <xf numFmtId="0" fontId="10" fillId="3" borderId="8" xfId="0" applyFont="1" applyFill="1" applyBorder="1" applyAlignment="1" applyProtection="1">
      <alignment vertical="top" wrapText="1"/>
      <protection hidden="1"/>
    </xf>
    <xf numFmtId="0" fontId="2" fillId="3" borderId="1" xfId="0" applyFont="1" applyFill="1" applyBorder="1" applyAlignment="1" applyProtection="1">
      <alignment vertical="top" wrapText="1"/>
      <protection hidden="1"/>
    </xf>
    <xf numFmtId="0" fontId="3" fillId="3" borderId="10" xfId="0" applyFont="1" applyFill="1" applyBorder="1" applyAlignment="1" applyProtection="1">
      <alignment vertical="top" wrapText="1"/>
      <protection hidden="1"/>
    </xf>
    <xf numFmtId="0" fontId="2" fillId="0" borderId="0" xfId="0" applyFont="1" applyAlignment="1">
      <alignment wrapText="1"/>
    </xf>
    <xf numFmtId="0" fontId="2" fillId="0" borderId="0" xfId="0" applyFont="1" applyBorder="1" applyAlignment="1" applyProtection="1">
      <alignment wrapText="1"/>
      <protection hidden="1"/>
    </xf>
    <xf numFmtId="0" fontId="5" fillId="0" borderId="0" xfId="0" applyFont="1" applyAlignment="1">
      <alignment wrapText="1"/>
    </xf>
    <xf numFmtId="0" fontId="2" fillId="3" borderId="13" xfId="0" applyFont="1" applyFill="1" applyBorder="1" applyAlignment="1" applyProtection="1">
      <alignment vertical="center" wrapText="1"/>
      <protection hidden="1"/>
    </xf>
    <xf numFmtId="0" fontId="2" fillId="0" borderId="7" xfId="0" applyFont="1" applyFill="1" applyBorder="1" applyAlignment="1" applyProtection="1">
      <alignment horizontal="center" vertical="center" wrapText="1"/>
      <protection hidden="1"/>
    </xf>
    <xf numFmtId="0" fontId="2" fillId="0" borderId="13" xfId="0" applyFont="1" applyFill="1" applyBorder="1" applyAlignment="1" applyProtection="1">
      <alignment vertical="center" wrapText="1"/>
      <protection hidden="1"/>
    </xf>
    <xf numFmtId="0" fontId="2" fillId="0" borderId="13" xfId="0" applyFont="1" applyFill="1" applyBorder="1" applyAlignment="1" applyProtection="1">
      <alignment horizontal="center" vertical="center" wrapText="1"/>
      <protection hidden="1"/>
    </xf>
    <xf numFmtId="0" fontId="2" fillId="0" borderId="7" xfId="0" applyFont="1" applyFill="1" applyBorder="1" applyAlignment="1" applyProtection="1">
      <alignment horizontal="center" wrapText="1"/>
      <protection hidden="1"/>
    </xf>
    <xf numFmtId="0" fontId="2" fillId="3" borderId="1" xfId="0" applyFont="1" applyFill="1" applyBorder="1" applyAlignment="1" applyProtection="1">
      <alignment wrapText="1"/>
      <protection hidden="1"/>
    </xf>
    <xf numFmtId="9" fontId="2" fillId="3" borderId="1" xfId="0" applyNumberFormat="1" applyFont="1" applyFill="1" applyBorder="1" applyAlignment="1" applyProtection="1">
      <alignment horizontal="right" vertical="center" wrapText="1"/>
      <protection locked="0"/>
    </xf>
    <xf numFmtId="0" fontId="2" fillId="8" borderId="16" xfId="0" applyFont="1" applyFill="1" applyBorder="1" applyAlignment="1" applyProtection="1">
      <alignment vertical="center" wrapText="1"/>
      <protection hidden="1"/>
    </xf>
    <xf numFmtId="0" fontId="2" fillId="8" borderId="11" xfId="0" applyFont="1" applyFill="1" applyBorder="1" applyAlignment="1" applyProtection="1">
      <alignment vertical="center" wrapText="1"/>
      <protection hidden="1"/>
    </xf>
    <xf numFmtId="0" fontId="2" fillId="8" borderId="0" xfId="0" applyFont="1" applyFill="1" applyBorder="1" applyAlignment="1" applyProtection="1">
      <alignment wrapText="1"/>
      <protection hidden="1"/>
    </xf>
    <xf numFmtId="0" fontId="2" fillId="8" borderId="16" xfId="0" applyFont="1" applyFill="1" applyBorder="1" applyAlignment="1" applyProtection="1">
      <alignment wrapText="1"/>
      <protection hidden="1"/>
    </xf>
    <xf numFmtId="0" fontId="2" fillId="3" borderId="1" xfId="0" applyNumberFormat="1" applyFont="1" applyFill="1" applyBorder="1" applyAlignment="1" applyProtection="1">
      <alignment horizontal="right" vertical="center" wrapText="1"/>
      <protection locked="0"/>
    </xf>
    <xf numFmtId="0" fontId="2" fillId="8" borderId="15" xfId="0" applyFont="1" applyFill="1" applyBorder="1" applyAlignment="1" applyProtection="1">
      <alignment vertical="center" wrapText="1"/>
      <protection hidden="1"/>
    </xf>
    <xf numFmtId="0" fontId="2" fillId="8" borderId="13" xfId="0" applyFont="1" applyFill="1" applyBorder="1" applyAlignment="1" applyProtection="1">
      <alignment vertical="center" wrapText="1"/>
      <protection hidden="1"/>
    </xf>
    <xf numFmtId="0" fontId="2" fillId="8" borderId="14" xfId="0" applyFont="1" applyFill="1" applyBorder="1" applyAlignment="1" applyProtection="1">
      <alignment wrapText="1"/>
      <protection hidden="1"/>
    </xf>
    <xf numFmtId="0" fontId="2" fillId="8" borderId="7" xfId="0" applyFont="1" applyFill="1" applyBorder="1" applyAlignment="1" applyProtection="1">
      <alignment wrapText="1"/>
      <protection hidden="1"/>
    </xf>
    <xf numFmtId="0" fontId="2" fillId="0" borderId="6" xfId="0" applyFont="1" applyBorder="1" applyAlignment="1" applyProtection="1">
      <alignment wrapText="1"/>
      <protection hidden="1"/>
    </xf>
    <xf numFmtId="0" fontId="2" fillId="3" borderId="7" xfId="0" applyFont="1" applyFill="1" applyBorder="1" applyAlignment="1" applyProtection="1">
      <alignment wrapText="1"/>
      <protection hidden="1"/>
    </xf>
    <xf numFmtId="0" fontId="2" fillId="8" borderId="6" xfId="0" applyFont="1" applyFill="1" applyBorder="1" applyAlignment="1" applyProtection="1">
      <alignment wrapText="1"/>
      <protection hidden="1"/>
    </xf>
    <xf numFmtId="0" fontId="2" fillId="3" borderId="10" xfId="0" applyFont="1" applyFill="1" applyBorder="1" applyAlignment="1" applyProtection="1">
      <alignment wrapText="1"/>
      <protection hidden="1"/>
    </xf>
    <xf numFmtId="0" fontId="2" fillId="3" borderId="4" xfId="0" applyFont="1" applyFill="1" applyBorder="1" applyAlignment="1" applyProtection="1">
      <alignment wrapText="1"/>
      <protection hidden="1"/>
    </xf>
    <xf numFmtId="177" fontId="3" fillId="4" borderId="1" xfId="2" applyNumberFormat="1" applyFont="1" applyFill="1" applyBorder="1" applyAlignment="1" applyProtection="1">
      <alignment wrapText="1"/>
      <protection locked="0" hidden="1"/>
    </xf>
    <xf numFmtId="173" fontId="2" fillId="8" borderId="16" xfId="0" applyNumberFormat="1" applyFont="1" applyFill="1" applyBorder="1" applyAlignment="1" applyProtection="1">
      <alignment vertical="center" wrapText="1"/>
      <protection hidden="1"/>
    </xf>
    <xf numFmtId="173" fontId="2" fillId="8" borderId="11" xfId="0" applyNumberFormat="1" applyFont="1" applyFill="1" applyBorder="1" applyAlignment="1" applyProtection="1">
      <alignment vertical="center" wrapText="1"/>
      <protection hidden="1"/>
    </xf>
    <xf numFmtId="0" fontId="2" fillId="0" borderId="0" xfId="0" applyFont="1" applyAlignment="1" applyProtection="1">
      <alignment wrapText="1"/>
    </xf>
    <xf numFmtId="9" fontId="2" fillId="3" borderId="1" xfId="6" applyFont="1" applyFill="1" applyBorder="1" applyAlignment="1" applyProtection="1">
      <alignment horizontal="right" vertical="center" wrapText="1"/>
      <protection locked="0"/>
    </xf>
    <xf numFmtId="9" fontId="2" fillId="8" borderId="15" xfId="6" applyFont="1" applyFill="1" applyBorder="1" applyAlignment="1" applyProtection="1">
      <alignment vertical="center" wrapText="1"/>
      <protection hidden="1"/>
    </xf>
    <xf numFmtId="9" fontId="2" fillId="8" borderId="13" xfId="6" applyFont="1" applyFill="1" applyBorder="1" applyAlignment="1" applyProtection="1">
      <alignment vertical="center" wrapText="1"/>
      <protection hidden="1"/>
    </xf>
    <xf numFmtId="9" fontId="2" fillId="8" borderId="7" xfId="6" applyFont="1" applyFill="1" applyBorder="1" applyAlignment="1" applyProtection="1">
      <alignment wrapText="1"/>
      <protection hidden="1"/>
    </xf>
    <xf numFmtId="0" fontId="2" fillId="0" borderId="6" xfId="0" applyFont="1" applyBorder="1" applyAlignment="1" applyProtection="1">
      <alignment horizontal="center" vertical="center" wrapText="1"/>
      <protection hidden="1"/>
    </xf>
    <xf numFmtId="9" fontId="3" fillId="3" borderId="16" xfId="0" applyNumberFormat="1" applyFont="1" applyFill="1" applyBorder="1" applyAlignment="1" applyProtection="1">
      <alignment vertical="center" wrapText="1"/>
      <protection hidden="1"/>
    </xf>
    <xf numFmtId="9" fontId="3" fillId="3" borderId="11" xfId="0" applyNumberFormat="1" applyFont="1" applyFill="1" applyBorder="1" applyAlignment="1" applyProtection="1">
      <alignment vertical="center" wrapText="1"/>
      <protection hidden="1"/>
    </xf>
    <xf numFmtId="9" fontId="3" fillId="3" borderId="0" xfId="0" applyNumberFormat="1" applyFont="1" applyFill="1" applyBorder="1" applyAlignment="1" applyProtection="1">
      <alignment vertical="center" wrapText="1"/>
      <protection hidden="1"/>
    </xf>
    <xf numFmtId="9" fontId="3" fillId="3" borderId="8" xfId="0" applyNumberFormat="1" applyFont="1" applyFill="1" applyBorder="1" applyAlignment="1" applyProtection="1">
      <alignment vertical="center" wrapText="1"/>
      <protection hidden="1"/>
    </xf>
    <xf numFmtId="177" fontId="10" fillId="4" borderId="1" xfId="2" applyNumberFormat="1" applyFont="1" applyFill="1" applyBorder="1" applyAlignment="1" applyProtection="1">
      <alignment wrapText="1"/>
      <protection hidden="1"/>
    </xf>
    <xf numFmtId="9" fontId="10" fillId="3" borderId="16" xfId="0" applyNumberFormat="1" applyFont="1" applyFill="1" applyBorder="1" applyAlignment="1" applyProtection="1">
      <alignment vertical="center" wrapText="1"/>
    </xf>
    <xf numFmtId="9" fontId="10" fillId="3" borderId="11" xfId="0" applyNumberFormat="1" applyFont="1" applyFill="1" applyBorder="1" applyAlignment="1" applyProtection="1">
      <alignment vertical="center" wrapText="1"/>
    </xf>
    <xf numFmtId="9" fontId="10" fillId="3" borderId="0" xfId="0" applyNumberFormat="1" applyFont="1" applyFill="1" applyBorder="1" applyAlignment="1" applyProtection="1">
      <alignment vertical="center" wrapText="1"/>
    </xf>
    <xf numFmtId="9" fontId="10" fillId="3" borderId="15" xfId="0" applyNumberFormat="1" applyFont="1" applyFill="1" applyBorder="1" applyAlignment="1" applyProtection="1">
      <alignment vertical="center" wrapText="1"/>
    </xf>
    <xf numFmtId="9" fontId="2" fillId="0" borderId="16" xfId="6" applyFont="1" applyFill="1" applyBorder="1" applyAlignment="1" applyProtection="1">
      <alignment vertical="center" wrapText="1"/>
      <protection hidden="1"/>
    </xf>
    <xf numFmtId="9" fontId="2" fillId="0" borderId="11" xfId="6" applyFont="1" applyFill="1" applyBorder="1" applyAlignment="1" applyProtection="1">
      <alignment vertical="center" wrapText="1"/>
      <protection hidden="1"/>
    </xf>
    <xf numFmtId="9" fontId="2" fillId="0" borderId="0" xfId="6" applyFont="1" applyFill="1" applyBorder="1" applyAlignment="1" applyProtection="1">
      <alignment vertical="center" wrapText="1"/>
      <protection hidden="1"/>
    </xf>
    <xf numFmtId="9" fontId="2" fillId="0" borderId="8" xfId="6" applyFont="1" applyFill="1" applyBorder="1" applyAlignment="1" applyProtection="1">
      <alignment vertical="center" wrapText="1"/>
      <protection hidden="1"/>
    </xf>
    <xf numFmtId="0" fontId="3" fillId="0" borderId="0" xfId="0" applyFont="1" applyFill="1" applyBorder="1" applyAlignment="1" applyProtection="1">
      <alignment vertical="center" wrapText="1"/>
      <protection hidden="1"/>
    </xf>
    <xf numFmtId="9" fontId="6" fillId="0" borderId="16" xfId="6" applyFont="1" applyFill="1" applyBorder="1" applyAlignment="1" applyProtection="1">
      <alignment vertical="center" wrapText="1"/>
    </xf>
    <xf numFmtId="9" fontId="6" fillId="0" borderId="11" xfId="6" applyFont="1" applyFill="1" applyBorder="1" applyAlignment="1" applyProtection="1">
      <alignment vertical="center" wrapText="1"/>
    </xf>
    <xf numFmtId="9" fontId="6" fillId="0" borderId="0" xfId="6" applyFont="1" applyFill="1" applyBorder="1" applyAlignment="1" applyProtection="1">
      <alignment vertical="center" wrapText="1"/>
    </xf>
    <xf numFmtId="9" fontId="6" fillId="0" borderId="15" xfId="6" applyFont="1" applyFill="1" applyBorder="1" applyAlignment="1" applyProtection="1">
      <alignment vertical="center" wrapText="1"/>
    </xf>
    <xf numFmtId="9" fontId="2" fillId="3" borderId="16" xfId="0" applyNumberFormat="1" applyFont="1" applyFill="1" applyBorder="1" applyAlignment="1" applyProtection="1">
      <alignment vertical="center" wrapText="1"/>
      <protection hidden="1"/>
    </xf>
    <xf numFmtId="9" fontId="2" fillId="3" borderId="11" xfId="0" applyNumberFormat="1" applyFont="1" applyFill="1" applyBorder="1" applyAlignment="1" applyProtection="1">
      <alignment vertical="center" wrapText="1"/>
      <protection hidden="1"/>
    </xf>
    <xf numFmtId="9" fontId="2" fillId="3" borderId="0" xfId="0" applyNumberFormat="1" applyFont="1" applyFill="1" applyBorder="1" applyAlignment="1" applyProtection="1">
      <alignment vertical="center" wrapText="1"/>
      <protection hidden="1"/>
    </xf>
    <xf numFmtId="9" fontId="2" fillId="3" borderId="8" xfId="0" applyNumberFormat="1" applyFont="1" applyFill="1" applyBorder="1" applyAlignment="1" applyProtection="1">
      <alignment vertical="center" wrapText="1"/>
      <protection hidden="1"/>
    </xf>
    <xf numFmtId="9" fontId="6" fillId="3" borderId="16" xfId="0" applyNumberFormat="1" applyFont="1" applyFill="1" applyBorder="1" applyAlignment="1" applyProtection="1">
      <alignment vertical="center" wrapText="1"/>
      <protection hidden="1"/>
    </xf>
    <xf numFmtId="9" fontId="6" fillId="3" borderId="11" xfId="0" applyNumberFormat="1" applyFont="1" applyFill="1" applyBorder="1" applyAlignment="1" applyProtection="1">
      <alignment vertical="center" wrapText="1"/>
    </xf>
    <xf numFmtId="9" fontId="6" fillId="3" borderId="0" xfId="0" applyNumberFormat="1" applyFont="1" applyFill="1" applyBorder="1" applyAlignment="1" applyProtection="1">
      <alignment vertical="center" wrapText="1"/>
    </xf>
    <xf numFmtId="0" fontId="2" fillId="0" borderId="0" xfId="0" applyFont="1" applyAlignment="1" applyProtection="1">
      <alignment horizontal="center" vertical="center" wrapText="1"/>
      <protection hidden="1"/>
    </xf>
    <xf numFmtId="0" fontId="6" fillId="0" borderId="3" xfId="0" applyFont="1" applyFill="1" applyBorder="1" applyAlignment="1" applyProtection="1">
      <alignment wrapText="1"/>
      <protection hidden="1"/>
    </xf>
    <xf numFmtId="177" fontId="3" fillId="4" borderId="1" xfId="2" applyNumberFormat="1" applyFont="1" applyFill="1" applyBorder="1" applyAlignment="1" applyProtection="1">
      <alignment vertical="center" wrapText="1"/>
      <protection locked="0" hidden="1"/>
    </xf>
    <xf numFmtId="9" fontId="6" fillId="0" borderId="1" xfId="0" applyNumberFormat="1" applyFont="1" applyFill="1" applyBorder="1" applyAlignment="1" applyProtection="1">
      <alignment vertical="center" wrapText="1"/>
      <protection hidden="1"/>
    </xf>
    <xf numFmtId="9" fontId="6" fillId="0" borderId="5" xfId="0" applyNumberFormat="1" applyFont="1" applyFill="1" applyBorder="1" applyAlignment="1" applyProtection="1">
      <alignment vertical="center" wrapText="1"/>
      <protection hidden="1"/>
    </xf>
    <xf numFmtId="9" fontId="6" fillId="0" borderId="1" xfId="0" applyNumberFormat="1" applyFont="1" applyFill="1" applyBorder="1" applyAlignment="1" applyProtection="1">
      <alignment vertical="center" wrapText="1"/>
    </xf>
    <xf numFmtId="9" fontId="2" fillId="3" borderId="10" xfId="0" applyNumberFormat="1" applyFont="1" applyFill="1" applyBorder="1" applyAlignment="1" applyProtection="1">
      <alignment vertical="center" wrapText="1"/>
      <protection hidden="1"/>
    </xf>
    <xf numFmtId="9" fontId="2" fillId="3" borderId="6" xfId="0" applyNumberFormat="1" applyFont="1" applyFill="1" applyBorder="1" applyAlignment="1" applyProtection="1">
      <alignment vertical="center" wrapText="1"/>
      <protection hidden="1"/>
    </xf>
    <xf numFmtId="9" fontId="6" fillId="3" borderId="16" xfId="0" applyNumberFormat="1" applyFont="1" applyFill="1" applyBorder="1" applyAlignment="1" applyProtection="1">
      <alignment vertical="center" wrapText="1"/>
    </xf>
    <xf numFmtId="9" fontId="6" fillId="3" borderId="11" xfId="0" applyNumberFormat="1" applyFont="1" applyFill="1" applyBorder="1" applyAlignment="1" applyProtection="1">
      <alignment vertical="center" wrapText="1"/>
      <protection hidden="1"/>
    </xf>
    <xf numFmtId="9" fontId="6" fillId="3" borderId="15" xfId="0" applyNumberFormat="1" applyFont="1" applyFill="1" applyBorder="1" applyAlignment="1" applyProtection="1">
      <alignment vertical="center" wrapText="1"/>
      <protection hidden="1"/>
    </xf>
    <xf numFmtId="9" fontId="6" fillId="3" borderId="6" xfId="0" applyNumberFormat="1" applyFont="1" applyFill="1" applyBorder="1" applyAlignment="1" applyProtection="1">
      <alignment vertical="center" wrapText="1"/>
      <protection hidden="1"/>
    </xf>
    <xf numFmtId="9" fontId="6" fillId="3" borderId="14" xfId="0" applyNumberFormat="1" applyFont="1" applyFill="1" applyBorder="1" applyAlignment="1" applyProtection="1">
      <alignment vertical="center" wrapText="1"/>
      <protection hidden="1"/>
    </xf>
    <xf numFmtId="9" fontId="6" fillId="3" borderId="6" xfId="0" applyNumberFormat="1" applyFont="1" applyFill="1" applyBorder="1" applyAlignment="1" applyProtection="1">
      <alignment vertical="center" wrapText="1"/>
    </xf>
    <xf numFmtId="0" fontId="10" fillId="0" borderId="0" xfId="0" applyFont="1" applyAlignment="1">
      <alignment wrapText="1"/>
    </xf>
    <xf numFmtId="9" fontId="2" fillId="0" borderId="8" xfId="6" applyFont="1" applyFill="1" applyBorder="1" applyAlignment="1" applyProtection="1">
      <alignment horizontal="right" vertical="center" wrapText="1"/>
      <protection hidden="1"/>
    </xf>
    <xf numFmtId="9" fontId="2" fillId="0" borderId="9" xfId="6" applyFont="1" applyFill="1" applyBorder="1" applyAlignment="1" applyProtection="1">
      <alignment horizontal="right" vertical="center" wrapText="1"/>
      <protection hidden="1"/>
    </xf>
    <xf numFmtId="9" fontId="2" fillId="0" borderId="0" xfId="6" applyFont="1" applyFill="1" applyBorder="1" applyAlignment="1" applyProtection="1">
      <alignment horizontal="right" vertical="center" wrapText="1"/>
      <protection hidden="1"/>
    </xf>
    <xf numFmtId="9" fontId="2" fillId="0" borderId="16" xfId="6" applyFont="1" applyFill="1" applyBorder="1" applyAlignment="1" applyProtection="1">
      <alignment horizontal="right" vertical="center" wrapText="1"/>
      <protection hidden="1"/>
    </xf>
    <xf numFmtId="0" fontId="2" fillId="0" borderId="0" xfId="0" applyFont="1" applyBorder="1" applyAlignment="1">
      <alignment wrapText="1"/>
    </xf>
    <xf numFmtId="9" fontId="2" fillId="0" borderId="11" xfId="6" applyFont="1" applyFill="1" applyBorder="1" applyAlignment="1" applyProtection="1">
      <alignment horizontal="right" vertical="center" wrapText="1"/>
      <protection hidden="1"/>
    </xf>
    <xf numFmtId="0" fontId="6" fillId="3" borderId="0" xfId="0" applyFont="1" applyFill="1" applyBorder="1" applyAlignment="1" applyProtection="1">
      <alignment wrapText="1"/>
    </xf>
    <xf numFmtId="164" fontId="2" fillId="3" borderId="0" xfId="0" applyNumberFormat="1" applyFont="1" applyFill="1" applyBorder="1" applyAlignment="1" applyProtection="1">
      <alignment vertical="center" wrapText="1"/>
    </xf>
    <xf numFmtId="9" fontId="6" fillId="3" borderId="0" xfId="0" applyNumberFormat="1" applyFont="1" applyFill="1" applyBorder="1" applyAlignment="1" applyProtection="1">
      <alignment horizontal="center" vertical="center" wrapText="1"/>
    </xf>
    <xf numFmtId="9" fontId="6" fillId="0" borderId="15" xfId="6" applyFont="1" applyFill="1" applyBorder="1" applyAlignment="1" applyProtection="1">
      <alignment horizontal="right" vertical="center" wrapText="1"/>
    </xf>
    <xf numFmtId="9" fontId="6" fillId="0" borderId="15" xfId="6" applyFont="1" applyFill="1" applyBorder="1" applyAlignment="1" applyProtection="1">
      <alignment horizontal="right" vertical="center" wrapText="1"/>
      <protection hidden="1"/>
    </xf>
    <xf numFmtId="9" fontId="6" fillId="0" borderId="7" xfId="6" applyFont="1" applyFill="1" applyBorder="1" applyAlignment="1" applyProtection="1">
      <alignment horizontal="right" vertical="center" wrapText="1"/>
      <protection hidden="1"/>
    </xf>
    <xf numFmtId="9" fontId="2" fillId="3" borderId="0" xfId="0" applyNumberFormat="1" applyFont="1" applyFill="1" applyBorder="1" applyAlignment="1" applyProtection="1">
      <alignment vertical="center" wrapText="1"/>
    </xf>
    <xf numFmtId="165" fontId="2" fillId="3" borderId="3" xfId="0" applyNumberFormat="1" applyFont="1" applyFill="1" applyBorder="1" applyAlignment="1" applyProtection="1">
      <alignment vertical="center" wrapText="1"/>
      <protection hidden="1"/>
    </xf>
    <xf numFmtId="9" fontId="2" fillId="3" borderId="3" xfId="0" applyNumberFormat="1" applyFont="1" applyFill="1" applyBorder="1" applyAlignment="1" applyProtection="1">
      <alignment vertical="center" wrapText="1"/>
      <protection hidden="1"/>
    </xf>
    <xf numFmtId="165" fontId="2" fillId="3" borderId="0" xfId="0" applyNumberFormat="1" applyFont="1" applyFill="1" applyBorder="1" applyAlignment="1" applyProtection="1">
      <alignment vertical="center" wrapText="1"/>
      <protection hidden="1"/>
    </xf>
    <xf numFmtId="0" fontId="2" fillId="3" borderId="0" xfId="0" applyFont="1" applyFill="1" applyBorder="1" applyAlignment="1" applyProtection="1">
      <alignment wrapText="1"/>
      <protection hidden="1"/>
    </xf>
    <xf numFmtId="164" fontId="2" fillId="3" borderId="0" xfId="0" applyNumberFormat="1" applyFont="1" applyFill="1" applyBorder="1" applyAlignment="1" applyProtection="1">
      <alignment vertical="center" wrapText="1"/>
      <protection hidden="1"/>
    </xf>
    <xf numFmtId="9" fontId="6" fillId="0" borderId="8" xfId="0" applyNumberFormat="1" applyFont="1" applyFill="1" applyBorder="1" applyAlignment="1" applyProtection="1">
      <alignment vertical="center" wrapText="1"/>
      <protection hidden="1"/>
    </xf>
    <xf numFmtId="9" fontId="6" fillId="0" borderId="9" xfId="0" applyNumberFormat="1" applyFont="1" applyFill="1" applyBorder="1" applyAlignment="1" applyProtection="1">
      <alignment vertical="center" wrapText="1"/>
      <protection hidden="1"/>
    </xf>
    <xf numFmtId="9" fontId="6" fillId="0" borderId="10" xfId="0" applyNumberFormat="1" applyFont="1" applyFill="1" applyBorder="1" applyAlignment="1" applyProtection="1">
      <alignment vertical="center" wrapText="1"/>
      <protection hidden="1"/>
    </xf>
    <xf numFmtId="0" fontId="2" fillId="3" borderId="3" xfId="0" applyFont="1" applyFill="1" applyBorder="1" applyAlignment="1" applyProtection="1">
      <alignment vertical="center" wrapText="1"/>
      <protection hidden="1"/>
    </xf>
    <xf numFmtId="0" fontId="2" fillId="3" borderId="14" xfId="0" applyFont="1" applyFill="1" applyBorder="1" applyAlignment="1" applyProtection="1">
      <alignment vertical="center" wrapText="1"/>
      <protection hidden="1"/>
    </xf>
    <xf numFmtId="164" fontId="6" fillId="3" borderId="0" xfId="0" applyNumberFormat="1" applyFont="1" applyFill="1" applyBorder="1" applyAlignment="1" applyProtection="1">
      <alignment vertical="center" wrapText="1"/>
    </xf>
    <xf numFmtId="165" fontId="2" fillId="3" borderId="2" xfId="0" applyNumberFormat="1" applyFont="1" applyFill="1" applyBorder="1" applyAlignment="1" applyProtection="1">
      <alignment vertical="center" wrapText="1"/>
      <protection hidden="1"/>
    </xf>
    <xf numFmtId="9" fontId="2" fillId="3" borderId="2" xfId="0" applyNumberFormat="1" applyFont="1" applyFill="1" applyBorder="1" applyAlignment="1" applyProtection="1">
      <alignment vertical="center" wrapText="1"/>
      <protection hidden="1"/>
    </xf>
    <xf numFmtId="164" fontId="6" fillId="0" borderId="0" xfId="0" applyNumberFormat="1" applyFont="1" applyFill="1" applyBorder="1" applyAlignment="1" applyProtection="1">
      <alignment vertical="center" wrapText="1"/>
      <protection hidden="1"/>
    </xf>
    <xf numFmtId="9" fontId="2" fillId="0" borderId="0" xfId="0" applyNumberFormat="1" applyFont="1" applyFill="1" applyBorder="1" applyAlignment="1" applyProtection="1">
      <alignment vertical="center" wrapText="1"/>
      <protection hidden="1"/>
    </xf>
    <xf numFmtId="177" fontId="3" fillId="4" borderId="1" xfId="2" applyNumberFormat="1" applyFont="1" applyFill="1" applyBorder="1" applyAlignment="1" applyProtection="1">
      <alignment wrapText="1"/>
      <protection hidden="1"/>
    </xf>
    <xf numFmtId="9" fontId="6" fillId="0" borderId="15" xfId="0" applyNumberFormat="1" applyFont="1" applyFill="1" applyBorder="1" applyAlignment="1" applyProtection="1">
      <alignment vertical="center" wrapText="1"/>
      <protection hidden="1"/>
    </xf>
    <xf numFmtId="9" fontId="6" fillId="0" borderId="15" xfId="0" applyNumberFormat="1" applyFont="1" applyFill="1" applyBorder="1" applyAlignment="1" applyProtection="1">
      <alignment vertical="center" wrapText="1"/>
    </xf>
    <xf numFmtId="164" fontId="6" fillId="3" borderId="0" xfId="0" applyNumberFormat="1" applyFont="1" applyFill="1" applyBorder="1" applyAlignment="1" applyProtection="1">
      <alignment vertical="center" wrapText="1"/>
      <protection hidden="1"/>
    </xf>
    <xf numFmtId="9" fontId="2" fillId="8" borderId="8" xfId="6" applyFont="1" applyFill="1" applyBorder="1" applyAlignment="1" applyProtection="1">
      <alignment vertical="center" wrapText="1"/>
      <protection hidden="1"/>
    </xf>
    <xf numFmtId="0" fontId="2" fillId="8" borderId="8" xfId="0" applyFont="1" applyFill="1" applyBorder="1" applyAlignment="1" applyProtection="1">
      <alignment vertical="center" wrapText="1"/>
      <protection hidden="1"/>
    </xf>
    <xf numFmtId="9" fontId="2" fillId="8" borderId="16" xfId="6" applyFont="1" applyFill="1" applyBorder="1" applyAlignment="1" applyProtection="1">
      <alignment vertical="center" wrapText="1"/>
      <protection hidden="1"/>
    </xf>
    <xf numFmtId="164" fontId="6" fillId="8" borderId="16" xfId="0" applyNumberFormat="1" applyFont="1" applyFill="1" applyBorder="1" applyAlignment="1" applyProtection="1">
      <alignment vertical="center" wrapText="1"/>
      <protection hidden="1"/>
    </xf>
    <xf numFmtId="9" fontId="2" fillId="8" borderId="16" xfId="0" applyNumberFormat="1" applyFont="1" applyFill="1" applyBorder="1" applyAlignment="1" applyProtection="1">
      <alignment vertical="center" wrapText="1"/>
      <protection hidden="1"/>
    </xf>
    <xf numFmtId="9" fontId="2" fillId="8" borderId="15" xfId="0" applyNumberFormat="1" applyFont="1" applyFill="1" applyBorder="1" applyAlignment="1" applyProtection="1">
      <alignment vertical="center" wrapText="1"/>
    </xf>
    <xf numFmtId="164" fontId="6" fillId="8" borderId="15" xfId="0" applyNumberFormat="1" applyFont="1" applyFill="1" applyBorder="1" applyAlignment="1" applyProtection="1">
      <alignment vertical="center" wrapText="1"/>
      <protection hidden="1"/>
    </xf>
    <xf numFmtId="164" fontId="6" fillId="8" borderId="15" xfId="0" applyNumberFormat="1" applyFont="1" applyFill="1" applyBorder="1" applyAlignment="1" applyProtection="1">
      <alignment vertical="center" wrapText="1"/>
    </xf>
    <xf numFmtId="0" fontId="2" fillId="0" borderId="0" xfId="0" applyFont="1" applyBorder="1" applyAlignment="1" applyProtection="1">
      <alignment vertical="center" wrapText="1"/>
      <protection hidden="1"/>
    </xf>
    <xf numFmtId="0" fontId="2" fillId="8" borderId="1" xfId="0" applyFont="1" applyFill="1" applyBorder="1" applyAlignment="1" applyProtection="1">
      <alignment vertical="center" wrapText="1"/>
      <protection hidden="1"/>
    </xf>
    <xf numFmtId="9" fontId="2" fillId="8" borderId="15" xfId="0" applyNumberFormat="1" applyFont="1" applyFill="1" applyBorder="1" applyAlignment="1" applyProtection="1">
      <alignment vertical="center" wrapText="1"/>
      <protection hidden="1"/>
    </xf>
    <xf numFmtId="0" fontId="2" fillId="0" borderId="1" xfId="0" applyFont="1" applyFill="1" applyBorder="1" applyAlignment="1" applyProtection="1">
      <alignment horizontal="center" vertical="center" wrapText="1"/>
      <protection hidden="1"/>
    </xf>
    <xf numFmtId="0" fontId="2" fillId="0" borderId="1" xfId="7" applyFont="1" applyFill="1" applyBorder="1" applyAlignment="1" applyProtection="1">
      <alignment horizontal="center" vertical="center" wrapText="1"/>
      <protection hidden="1"/>
    </xf>
    <xf numFmtId="0" fontId="3" fillId="3" borderId="0" xfId="0" applyFont="1" applyFill="1" applyAlignment="1" applyProtection="1">
      <alignment wrapText="1"/>
    </xf>
    <xf numFmtId="0" fontId="2" fillId="3" borderId="2"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3" fillId="3" borderId="0" xfId="0" quotePrefix="1" applyFont="1" applyFill="1" applyAlignment="1" applyProtection="1">
      <alignment wrapText="1"/>
    </xf>
    <xf numFmtId="0" fontId="2" fillId="3" borderId="7" xfId="0" applyFont="1" applyFill="1" applyBorder="1" applyAlignment="1" applyProtection="1">
      <alignment horizontal="center" vertical="center" wrapText="1"/>
    </xf>
    <xf numFmtId="0" fontId="2" fillId="3" borderId="0" xfId="0" applyFont="1" applyFill="1" applyBorder="1" applyAlignment="1" applyProtection="1">
      <alignment horizontal="left" wrapText="1"/>
      <protection hidden="1"/>
    </xf>
    <xf numFmtId="0" fontId="2" fillId="3" borderId="16" xfId="0" applyFont="1" applyFill="1" applyBorder="1" applyAlignment="1" applyProtection="1">
      <alignment horizontal="center" wrapText="1"/>
    </xf>
    <xf numFmtId="175" fontId="2" fillId="3" borderId="16" xfId="0" applyNumberFormat="1" applyFont="1" applyFill="1" applyBorder="1" applyAlignment="1" applyProtection="1">
      <alignment horizontal="left" wrapText="1"/>
      <protection locked="0"/>
    </xf>
    <xf numFmtId="0" fontId="2" fillId="3" borderId="1"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168" fontId="2" fillId="5" borderId="1" xfId="2" applyNumberFormat="1" applyFont="1" applyFill="1" applyBorder="1" applyAlignment="1" applyProtection="1">
      <alignment horizontal="left" vertical="center" wrapText="1"/>
    </xf>
    <xf numFmtId="168" fontId="2" fillId="5" borderId="1" xfId="2" applyNumberFormat="1" applyFont="1" applyFill="1" applyBorder="1" applyAlignment="1" applyProtection="1">
      <alignment vertical="center" wrapText="1"/>
      <protection locked="0"/>
    </xf>
    <xf numFmtId="0" fontId="2" fillId="6" borderId="1"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168" fontId="6" fillId="3" borderId="3" xfId="2" applyNumberFormat="1" applyFont="1" applyFill="1" applyBorder="1" applyAlignment="1" applyProtection="1">
      <alignment vertical="center" wrapText="1"/>
    </xf>
    <xf numFmtId="0" fontId="3" fillId="3" borderId="0" xfId="0" applyFont="1" applyFill="1" applyBorder="1" applyAlignment="1" applyProtection="1">
      <alignment wrapText="1"/>
    </xf>
    <xf numFmtId="0" fontId="8" fillId="7" borderId="1" xfId="0" applyFont="1" applyFill="1" applyBorder="1" applyAlignment="1" applyProtection="1">
      <alignment horizontal="center" vertical="center" wrapText="1"/>
    </xf>
    <xf numFmtId="168" fontId="2" fillId="3" borderId="3" xfId="2" applyNumberFormat="1" applyFont="1" applyFill="1" applyBorder="1" applyAlignment="1" applyProtection="1">
      <alignment vertical="center" wrapText="1"/>
    </xf>
    <xf numFmtId="0" fontId="3" fillId="3" borderId="0" xfId="0" applyFont="1" applyFill="1" applyAlignment="1" applyProtection="1">
      <alignment vertical="center" wrapText="1"/>
    </xf>
    <xf numFmtId="168" fontId="6" fillId="8" borderId="1" xfId="2" applyNumberFormat="1" applyFont="1" applyFill="1" applyBorder="1" applyAlignment="1">
      <alignment vertical="center" wrapText="1"/>
    </xf>
    <xf numFmtId="0" fontId="2" fillId="0" borderId="1" xfId="0" applyFont="1" applyFill="1" applyBorder="1" applyAlignment="1" applyProtection="1">
      <alignment horizontal="center" vertical="center" wrapText="1"/>
    </xf>
    <xf numFmtId="168" fontId="6" fillId="8" borderId="1" xfId="2" applyNumberFormat="1" applyFont="1" applyFill="1" applyBorder="1" applyAlignment="1" applyProtection="1">
      <alignment vertical="center" wrapText="1"/>
    </xf>
    <xf numFmtId="168" fontId="2" fillId="8" borderId="1" xfId="2" applyNumberFormat="1" applyFont="1" applyFill="1" applyBorder="1" applyAlignment="1" applyProtection="1">
      <alignment vertical="center" wrapText="1"/>
    </xf>
    <xf numFmtId="0" fontId="6" fillId="3" borderId="1" xfId="0" applyFont="1" applyFill="1" applyBorder="1" applyAlignment="1" applyProtection="1">
      <alignment horizontal="center" vertical="center" wrapText="1"/>
    </xf>
    <xf numFmtId="170" fontId="2" fillId="3" borderId="3" xfId="2" applyNumberFormat="1" applyFont="1" applyFill="1" applyBorder="1" applyAlignment="1" applyProtection="1">
      <alignment vertical="center" wrapText="1"/>
      <protection hidden="1"/>
    </xf>
    <xf numFmtId="170" fontId="2" fillId="8" borderId="1" xfId="2" applyNumberFormat="1" applyFont="1" applyFill="1" applyBorder="1" applyAlignment="1" applyProtection="1">
      <alignment vertical="center" wrapText="1"/>
    </xf>
    <xf numFmtId="9" fontId="2" fillId="3" borderId="1" xfId="3" applyFont="1" applyFill="1" applyBorder="1" applyAlignment="1" applyProtection="1">
      <alignment vertical="center" wrapText="1"/>
    </xf>
    <xf numFmtId="0" fontId="2" fillId="3" borderId="0" xfId="0" applyFont="1" applyFill="1" applyAlignment="1" applyProtection="1">
      <alignment horizontal="center" vertical="center" wrapText="1"/>
    </xf>
    <xf numFmtId="168" fontId="2" fillId="3" borderId="0" xfId="2" applyNumberFormat="1" applyFont="1" applyFill="1" applyAlignment="1" applyProtection="1">
      <alignment vertical="center" wrapText="1"/>
    </xf>
    <xf numFmtId="0" fontId="2" fillId="3" borderId="15" xfId="0" applyFont="1" applyFill="1" applyBorder="1" applyAlignment="1" applyProtection="1">
      <alignment wrapText="1"/>
      <protection hidden="1"/>
    </xf>
    <xf numFmtId="9" fontId="2" fillId="3" borderId="15" xfId="0" applyNumberFormat="1" applyFont="1" applyFill="1" applyBorder="1" applyAlignment="1" applyProtection="1">
      <alignment horizontal="right" vertical="center" wrapText="1"/>
      <protection locked="0"/>
    </xf>
    <xf numFmtId="9" fontId="6" fillId="3" borderId="1" xfId="6" applyFont="1" applyFill="1" applyBorder="1" applyAlignment="1" applyProtection="1">
      <alignment horizontal="right" vertical="center" wrapText="1"/>
    </xf>
    <xf numFmtId="0" fontId="2" fillId="0" borderId="0" xfId="0" applyFont="1" applyBorder="1" applyAlignment="1" applyProtection="1">
      <alignment horizontal="center" vertical="center" wrapText="1"/>
      <protection hidden="1"/>
    </xf>
    <xf numFmtId="9" fontId="3" fillId="3" borderId="6" xfId="0" applyNumberFormat="1" applyFont="1" applyFill="1" applyBorder="1" applyAlignment="1" applyProtection="1">
      <alignment vertical="center" wrapText="1"/>
      <protection hidden="1"/>
    </xf>
    <xf numFmtId="9" fontId="10" fillId="3" borderId="16" xfId="0" applyNumberFormat="1" applyFont="1" applyFill="1" applyBorder="1" applyAlignment="1" applyProtection="1">
      <alignment vertical="center" wrapText="1"/>
      <protection hidden="1"/>
    </xf>
    <xf numFmtId="9" fontId="10" fillId="3" borderId="6" xfId="0" applyNumberFormat="1" applyFont="1" applyFill="1" applyBorder="1" applyAlignment="1" applyProtection="1">
      <alignment vertical="center" wrapText="1"/>
      <protection hidden="1"/>
    </xf>
    <xf numFmtId="9" fontId="2" fillId="0" borderId="6" xfId="6" applyFont="1" applyFill="1" applyBorder="1" applyAlignment="1" applyProtection="1">
      <alignment vertical="center" wrapText="1"/>
      <protection hidden="1"/>
    </xf>
    <xf numFmtId="0" fontId="3" fillId="0" borderId="0" xfId="0" applyFont="1" applyFill="1" applyBorder="1" applyAlignment="1" applyProtection="1">
      <alignment vertical="top" wrapText="1"/>
      <protection hidden="1"/>
    </xf>
    <xf numFmtId="9" fontId="6" fillId="0" borderId="16" xfId="6" applyFont="1" applyFill="1" applyBorder="1" applyAlignment="1" applyProtection="1">
      <alignment vertical="center" wrapText="1"/>
      <protection hidden="1"/>
    </xf>
    <xf numFmtId="9" fontId="6" fillId="0" borderId="6" xfId="6" applyFont="1" applyFill="1" applyBorder="1" applyAlignment="1" applyProtection="1">
      <alignment vertical="center" wrapText="1"/>
      <protection hidden="1"/>
    </xf>
    <xf numFmtId="177" fontId="3" fillId="4" borderId="1" xfId="2" applyNumberFormat="1" applyFont="1" applyFill="1" applyBorder="1" applyAlignment="1" applyProtection="1">
      <alignment horizontal="right" vertical="center" wrapText="1"/>
      <protection locked="0" hidden="1"/>
    </xf>
    <xf numFmtId="0" fontId="6" fillId="0" borderId="14" xfId="0" applyFont="1" applyFill="1" applyBorder="1" applyAlignment="1" applyProtection="1">
      <alignment wrapText="1"/>
      <protection hidden="1"/>
    </xf>
    <xf numFmtId="9" fontId="2" fillId="3" borderId="1" xfId="0" applyNumberFormat="1" applyFont="1" applyFill="1" applyBorder="1" applyAlignment="1" applyProtection="1">
      <alignment vertical="center" wrapText="1"/>
      <protection hidden="1"/>
    </xf>
    <xf numFmtId="9" fontId="6" fillId="3" borderId="8" xfId="0" applyNumberFormat="1" applyFont="1" applyFill="1" applyBorder="1" applyAlignment="1" applyProtection="1">
      <alignment vertical="center" wrapText="1"/>
    </xf>
    <xf numFmtId="9" fontId="6" fillId="3" borderId="8" xfId="0" applyNumberFormat="1" applyFont="1" applyFill="1" applyBorder="1" applyAlignment="1" applyProtection="1">
      <alignment vertical="center" wrapText="1"/>
      <protection hidden="1"/>
    </xf>
    <xf numFmtId="9" fontId="6" fillId="3" borderId="15" xfId="0" applyNumberFormat="1" applyFont="1" applyFill="1" applyBorder="1" applyAlignment="1" applyProtection="1">
      <alignment vertical="center" wrapText="1"/>
    </xf>
    <xf numFmtId="0" fontId="2" fillId="8" borderId="16" xfId="0" applyFont="1" applyFill="1" applyBorder="1" applyAlignment="1" applyProtection="1">
      <alignment vertical="center" wrapText="1"/>
    </xf>
    <xf numFmtId="0" fontId="2" fillId="0" borderId="0" xfId="0" applyFont="1" applyFill="1" applyBorder="1" applyAlignment="1" applyProtection="1">
      <alignment vertical="center" wrapText="1"/>
      <protection hidden="1"/>
    </xf>
    <xf numFmtId="0" fontId="2" fillId="5" borderId="1" xfId="0" applyFont="1" applyFill="1" applyBorder="1" applyAlignment="1" applyProtection="1">
      <alignment horizontal="center" vertical="center" wrapText="1"/>
      <protection hidden="1"/>
    </xf>
    <xf numFmtId="0" fontId="2" fillId="4" borderId="1" xfId="0" applyFont="1" applyFill="1" applyBorder="1" applyAlignment="1" applyProtection="1">
      <alignment horizontal="center" vertical="center" wrapText="1"/>
      <protection hidden="1"/>
    </xf>
    <xf numFmtId="0" fontId="5" fillId="0" borderId="0" xfId="0" applyFont="1" applyAlignment="1" applyProtection="1">
      <alignment wrapText="1"/>
      <protection hidden="1"/>
    </xf>
    <xf numFmtId="0" fontId="2" fillId="4" borderId="5" xfId="0" applyFont="1" applyFill="1" applyBorder="1" applyAlignment="1" applyProtection="1">
      <alignment horizontal="center" vertical="center" wrapText="1"/>
      <protection hidden="1"/>
    </xf>
    <xf numFmtId="0" fontId="6" fillId="4" borderId="1" xfId="0" applyFont="1" applyFill="1" applyBorder="1" applyAlignment="1" applyProtection="1">
      <alignment horizontal="center" vertical="center" wrapText="1"/>
      <protection hidden="1"/>
    </xf>
    <xf numFmtId="0" fontId="6" fillId="4" borderId="5" xfId="0" applyFont="1" applyFill="1" applyBorder="1" applyAlignment="1" applyProtection="1">
      <alignment horizontal="center" vertical="center" wrapText="1"/>
      <protection hidden="1"/>
    </xf>
    <xf numFmtId="0" fontId="2" fillId="4" borderId="1" xfId="0" applyFont="1" applyFill="1" applyBorder="1" applyAlignment="1" applyProtection="1">
      <alignment horizontal="center" vertical="top" wrapText="1"/>
      <protection hidden="1"/>
    </xf>
    <xf numFmtId="0" fontId="2" fillId="0" borderId="5" xfId="0" applyFont="1" applyBorder="1" applyAlignment="1" applyProtection="1">
      <alignment horizontal="center" vertical="center" wrapText="1"/>
      <protection hidden="1"/>
    </xf>
    <xf numFmtId="0" fontId="2" fillId="0" borderId="0" xfId="0" applyFont="1" applyFill="1"/>
    <xf numFmtId="0" fontId="3" fillId="0" borderId="1" xfId="0" applyFont="1" applyBorder="1" applyAlignment="1">
      <alignment vertical="center" wrapText="1"/>
    </xf>
    <xf numFmtId="0" fontId="3" fillId="0" borderId="8" xfId="0" applyFont="1" applyBorder="1" applyAlignment="1">
      <alignment vertical="center" wrapText="1"/>
    </xf>
    <xf numFmtId="0" fontId="17" fillId="0" borderId="0" xfId="0" applyFont="1" applyProtection="1">
      <protection hidden="1"/>
    </xf>
    <xf numFmtId="0" fontId="3" fillId="0" borderId="0" xfId="0" applyFont="1" applyFill="1" applyAlignment="1" applyProtection="1">
      <alignment vertical="center"/>
      <protection hidden="1"/>
    </xf>
    <xf numFmtId="0" fontId="2" fillId="0" borderId="0" xfId="0" applyFont="1" applyAlignment="1"/>
    <xf numFmtId="0" fontId="2" fillId="0" borderId="0" xfId="0" applyFont="1" applyAlignment="1" applyProtection="1">
      <alignment horizontal="left" wrapText="1"/>
      <protection hidden="1"/>
    </xf>
    <xf numFmtId="0" fontId="19" fillId="0" borderId="0" xfId="0" applyFont="1" applyProtection="1">
      <protection hidden="1"/>
    </xf>
    <xf numFmtId="0" fontId="2" fillId="3" borderId="0" xfId="0" applyFont="1" applyFill="1" applyBorder="1" applyAlignment="1" applyProtection="1">
      <alignment horizontal="center" vertical="center" wrapText="1"/>
    </xf>
    <xf numFmtId="0" fontId="5" fillId="4" borderId="3" xfId="0" applyFont="1" applyFill="1" applyBorder="1" applyAlignment="1" applyProtection="1">
      <alignment horizontal="right" vertical="center" wrapText="1"/>
    </xf>
    <xf numFmtId="0" fontId="6" fillId="2" borderId="5" xfId="0" applyFont="1" applyFill="1" applyBorder="1" applyAlignment="1" applyProtection="1">
      <alignment vertical="center" wrapText="1"/>
    </xf>
    <xf numFmtId="0" fontId="6" fillId="0" borderId="0" xfId="0" applyFont="1" applyAlignment="1" applyProtection="1">
      <alignment horizontal="center" vertical="center" wrapText="1"/>
      <protection hidden="1"/>
    </xf>
    <xf numFmtId="0" fontId="2" fillId="0" borderId="0" xfId="0" applyFont="1" applyAlignment="1" applyProtection="1">
      <alignment horizontal="left" wrapText="1"/>
      <protection hidden="1"/>
    </xf>
    <xf numFmtId="0" fontId="3" fillId="0" borderId="20" xfId="0" applyFont="1" applyBorder="1" applyAlignment="1" applyProtection="1">
      <alignment horizontal="left" wrapText="1"/>
      <protection hidden="1"/>
    </xf>
    <xf numFmtId="0" fontId="3" fillId="0" borderId="0" xfId="0" applyFont="1" applyBorder="1" applyAlignment="1" applyProtection="1">
      <alignment horizontal="left" wrapText="1"/>
      <protection hidden="1"/>
    </xf>
    <xf numFmtId="0" fontId="3" fillId="0" borderId="21" xfId="0" applyFont="1" applyBorder="1" applyAlignment="1" applyProtection="1">
      <alignment horizontal="left" wrapText="1"/>
      <protection hidden="1"/>
    </xf>
    <xf numFmtId="0" fontId="2" fillId="3" borderId="0" xfId="0" applyFont="1" applyFill="1" applyAlignment="1" applyProtection="1">
      <alignment horizontal="center" vertical="center" wrapText="1"/>
      <protection hidden="1"/>
    </xf>
    <xf numFmtId="0" fontId="2" fillId="3" borderId="0" xfId="0" applyFont="1" applyFill="1" applyAlignment="1" applyProtection="1">
      <alignment vertical="center" wrapText="1"/>
      <protection hidden="1"/>
    </xf>
    <xf numFmtId="168" fontId="2" fillId="3" borderId="0" xfId="2" applyNumberFormat="1" applyFont="1" applyFill="1" applyAlignment="1" applyProtection="1">
      <alignment vertical="center" wrapText="1"/>
      <protection hidden="1"/>
    </xf>
    <xf numFmtId="0" fontId="3" fillId="3" borderId="0" xfId="0" applyFont="1" applyFill="1" applyAlignment="1" applyProtection="1">
      <alignment wrapText="1"/>
      <protection hidden="1"/>
    </xf>
    <xf numFmtId="0" fontId="3" fillId="0" borderId="20" xfId="0" applyFont="1" applyBorder="1"/>
    <xf numFmtId="0" fontId="3" fillId="0" borderId="0" xfId="0" applyFont="1" applyBorder="1"/>
    <xf numFmtId="0" fontId="3" fillId="0" borderId="21" xfId="0" applyFont="1" applyBorder="1"/>
    <xf numFmtId="0" fontId="3" fillId="0" borderId="0" xfId="0" applyFont="1"/>
    <xf numFmtId="0" fontId="2" fillId="0" borderId="0" xfId="0" applyFont="1" applyFill="1" applyProtection="1"/>
    <xf numFmtId="0" fontId="2" fillId="0" borderId="0" xfId="0" applyFont="1" applyFill="1" applyAlignment="1" applyProtection="1">
      <alignment wrapText="1"/>
    </xf>
    <xf numFmtId="0" fontId="3" fillId="0" borderId="0" xfId="0" applyFont="1" applyFill="1" applyProtection="1"/>
    <xf numFmtId="0" fontId="3" fillId="0" borderId="0" xfId="0" applyFont="1" applyAlignment="1" applyProtection="1">
      <alignment wrapText="1"/>
    </xf>
    <xf numFmtId="0" fontId="5" fillId="0" borderId="0" xfId="0" applyFont="1" applyProtection="1"/>
    <xf numFmtId="175" fontId="2" fillId="3" borderId="1" xfId="0" applyNumberFormat="1" applyFont="1" applyFill="1" applyBorder="1" applyAlignment="1" applyProtection="1">
      <alignment wrapText="1"/>
      <protection locked="0"/>
    </xf>
    <xf numFmtId="0" fontId="9" fillId="2" borderId="1" xfId="0" applyFont="1" applyFill="1" applyBorder="1" applyAlignment="1" applyProtection="1">
      <alignment horizontal="center" vertical="center" wrapText="1"/>
      <protection hidden="1"/>
    </xf>
    <xf numFmtId="178" fontId="6" fillId="5" borderId="1" xfId="0" applyNumberFormat="1" applyFont="1" applyFill="1" applyBorder="1" applyAlignment="1">
      <alignment vertical="top" wrapText="1"/>
    </xf>
    <xf numFmtId="0" fontId="2" fillId="0" borderId="11" xfId="0" applyFont="1" applyBorder="1" applyAlignment="1">
      <alignment horizontal="left" wrapText="1"/>
    </xf>
    <xf numFmtId="0" fontId="2" fillId="0" borderId="0" xfId="0" applyFont="1" applyBorder="1" applyAlignment="1">
      <alignment horizontal="left" wrapText="1"/>
    </xf>
    <xf numFmtId="0" fontId="2" fillId="0" borderId="6" xfId="0" applyFont="1" applyBorder="1" applyAlignment="1">
      <alignment horizontal="left"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7" xfId="0" applyFont="1" applyBorder="1" applyAlignment="1">
      <alignment horizontal="left" wrapText="1"/>
    </xf>
    <xf numFmtId="0" fontId="9" fillId="2" borderId="8" xfId="0" applyFont="1" applyFill="1" applyBorder="1" applyAlignment="1" applyProtection="1">
      <alignment horizontal="center"/>
      <protection hidden="1"/>
    </xf>
    <xf numFmtId="0" fontId="3" fillId="0" borderId="18" xfId="0" applyFont="1" applyBorder="1" applyAlignment="1" applyProtection="1">
      <alignment wrapText="1"/>
      <protection hidden="1"/>
    </xf>
    <xf numFmtId="0" fontId="3" fillId="0" borderId="17" xfId="0" applyFont="1" applyBorder="1" applyAlignment="1" applyProtection="1">
      <alignment wrapText="1"/>
      <protection hidden="1"/>
    </xf>
    <xf numFmtId="0" fontId="3" fillId="0" borderId="19" xfId="0" applyFont="1" applyBorder="1" applyAlignment="1" applyProtection="1">
      <alignment wrapText="1"/>
      <protection hidden="1"/>
    </xf>
    <xf numFmtId="0" fontId="3" fillId="0" borderId="20" xfId="0" applyFont="1" applyBorder="1" applyAlignment="1" applyProtection="1">
      <alignment horizontal="left" wrapText="1"/>
      <protection hidden="1"/>
    </xf>
    <xf numFmtId="0" fontId="3" fillId="0" borderId="0" xfId="0" applyFont="1" applyBorder="1" applyAlignment="1" applyProtection="1">
      <alignment horizontal="left" wrapText="1"/>
      <protection hidden="1"/>
    </xf>
    <xf numFmtId="0" fontId="3" fillId="0" borderId="21" xfId="0" applyFont="1" applyBorder="1" applyAlignment="1" applyProtection="1">
      <alignment horizontal="left" wrapText="1"/>
      <protection hidden="1"/>
    </xf>
    <xf numFmtId="0" fontId="3" fillId="0" borderId="0" xfId="0" applyFont="1" applyAlignment="1" applyProtection="1">
      <alignment horizontal="left" wrapText="1"/>
      <protection hidden="1"/>
    </xf>
    <xf numFmtId="0" fontId="9" fillId="2" borderId="15" xfId="0" applyFont="1" applyFill="1" applyBorder="1" applyAlignment="1" applyProtection="1">
      <alignment horizontal="center"/>
      <protection hidden="1"/>
    </xf>
    <xf numFmtId="0" fontId="2" fillId="0" borderId="9" xfId="0" applyFont="1" applyFill="1" applyBorder="1" applyAlignment="1">
      <alignment horizontal="left" wrapText="1"/>
    </xf>
    <xf numFmtId="0" fontId="2" fillId="0" borderId="2" xfId="0" applyFont="1" applyFill="1" applyBorder="1" applyAlignment="1">
      <alignment horizontal="left" wrapText="1"/>
    </xf>
    <xf numFmtId="0" fontId="2" fillId="0" borderId="10" xfId="0" applyFont="1" applyFill="1" applyBorder="1" applyAlignment="1">
      <alignment horizontal="left" wrapText="1"/>
    </xf>
    <xf numFmtId="0" fontId="2" fillId="0" borderId="11" xfId="0" applyFont="1" applyFill="1" applyBorder="1" applyAlignment="1">
      <alignment horizontal="left" wrapText="1"/>
    </xf>
    <xf numFmtId="0" fontId="2" fillId="0" borderId="0" xfId="0" applyFont="1" applyFill="1" applyBorder="1" applyAlignment="1">
      <alignment horizontal="left" wrapText="1"/>
    </xf>
    <xf numFmtId="0" fontId="2" fillId="0" borderId="6" xfId="0" applyFont="1" applyFill="1" applyBorder="1" applyAlignment="1">
      <alignment horizontal="left" wrapText="1"/>
    </xf>
    <xf numFmtId="0" fontId="9" fillId="2" borderId="5" xfId="0" applyFont="1" applyFill="1" applyBorder="1" applyAlignment="1" applyProtection="1">
      <protection hidden="1"/>
    </xf>
    <xf numFmtId="0" fontId="9" fillId="2" borderId="3" xfId="0" applyFont="1" applyFill="1" applyBorder="1" applyAlignment="1" applyProtection="1">
      <protection hidden="1"/>
    </xf>
    <xf numFmtId="0" fontId="9" fillId="2" borderId="4" xfId="0" applyFont="1" applyFill="1" applyBorder="1" applyAlignment="1" applyProtection="1">
      <protection hidden="1"/>
    </xf>
    <xf numFmtId="0" fontId="2" fillId="0" borderId="0" xfId="0" applyFont="1" applyFill="1" applyAlignment="1" applyProtection="1">
      <alignment horizontal="left" wrapText="1"/>
      <protection hidden="1"/>
    </xf>
    <xf numFmtId="0" fontId="3" fillId="0" borderId="0" xfId="0" applyFont="1" applyAlignment="1">
      <alignment horizontal="left" vertical="center" wrapText="1"/>
    </xf>
    <xf numFmtId="0" fontId="2" fillId="0" borderId="0" xfId="0" applyFont="1" applyAlignment="1" applyProtection="1">
      <alignment horizontal="left" wrapText="1"/>
      <protection hidden="1"/>
    </xf>
    <xf numFmtId="0" fontId="2" fillId="3" borderId="16" xfId="0" applyFont="1" applyFill="1" applyBorder="1" applyAlignment="1" applyProtection="1">
      <alignment vertical="top" wrapText="1"/>
      <protection hidden="1"/>
    </xf>
    <xf numFmtId="0" fontId="10" fillId="0" borderId="9" xfId="0" applyFont="1" applyBorder="1" applyAlignment="1" applyProtection="1">
      <alignment horizontal="center" vertical="top" wrapText="1"/>
      <protection hidden="1"/>
    </xf>
    <xf numFmtId="0" fontId="10" fillId="0" borderId="10" xfId="0" applyFont="1" applyBorder="1" applyAlignment="1" applyProtection="1">
      <alignment horizontal="center" vertical="top" wrapText="1"/>
      <protection hidden="1"/>
    </xf>
    <xf numFmtId="0" fontId="10" fillId="0" borderId="11" xfId="0" applyFont="1" applyBorder="1" applyAlignment="1" applyProtection="1">
      <alignment horizontal="center" vertical="top" wrapText="1"/>
      <protection hidden="1"/>
    </xf>
    <xf numFmtId="0" fontId="10" fillId="0" borderId="6" xfId="0" applyFont="1" applyBorder="1" applyAlignment="1" applyProtection="1">
      <alignment horizontal="center" vertical="top" wrapText="1"/>
      <protection hidden="1"/>
    </xf>
    <xf numFmtId="175" fontId="2" fillId="3" borderId="11" xfId="0" applyNumberFormat="1" applyFont="1" applyFill="1" applyBorder="1" applyAlignment="1" applyProtection="1">
      <alignment horizontal="left" vertical="center" wrapText="1"/>
      <protection locked="0"/>
    </xf>
    <xf numFmtId="175" fontId="2" fillId="3" borderId="6" xfId="0" applyNumberFormat="1" applyFont="1" applyFill="1" applyBorder="1" applyAlignment="1" applyProtection="1">
      <alignment horizontal="left" vertical="center" wrapText="1"/>
      <protection locked="0"/>
    </xf>
    <xf numFmtId="0" fontId="2" fillId="3" borderId="11" xfId="0" applyFont="1" applyFill="1" applyBorder="1" applyAlignment="1" applyProtection="1">
      <alignment horizontal="center" vertical="top" wrapText="1"/>
      <protection hidden="1"/>
    </xf>
    <xf numFmtId="0" fontId="2" fillId="3" borderId="6" xfId="0" applyFont="1" applyFill="1" applyBorder="1" applyAlignment="1" applyProtection="1">
      <alignment horizontal="center" vertical="top" wrapText="1"/>
      <protection hidden="1"/>
    </xf>
    <xf numFmtId="172" fontId="2" fillId="3" borderId="11" xfId="0" applyNumberFormat="1" applyFont="1" applyFill="1" applyBorder="1" applyAlignment="1" applyProtection="1">
      <alignment horizontal="center" vertical="center" wrapText="1"/>
      <protection hidden="1"/>
    </xf>
    <xf numFmtId="172" fontId="2" fillId="3" borderId="6" xfId="0" applyNumberFormat="1" applyFont="1" applyFill="1" applyBorder="1" applyAlignment="1" applyProtection="1">
      <alignment horizontal="center" vertical="center" wrapText="1"/>
      <protection hidden="1"/>
    </xf>
    <xf numFmtId="0" fontId="3" fillId="4" borderId="5" xfId="2" applyNumberFormat="1" applyFont="1" applyFill="1" applyBorder="1" applyAlignment="1" applyProtection="1">
      <alignment horizontal="left" wrapText="1"/>
      <protection locked="0"/>
    </xf>
    <xf numFmtId="0" fontId="3" fillId="4" borderId="4" xfId="2" applyNumberFormat="1" applyFont="1" applyFill="1" applyBorder="1" applyAlignment="1" applyProtection="1">
      <alignment horizontal="left" wrapText="1"/>
      <protection locked="0"/>
    </xf>
    <xf numFmtId="0" fontId="2" fillId="0" borderId="5" xfId="7" applyFont="1" applyFill="1" applyBorder="1" applyAlignment="1" applyProtection="1">
      <alignment horizontal="left" vertical="top" wrapText="1"/>
      <protection hidden="1"/>
    </xf>
    <xf numFmtId="0" fontId="2" fillId="0" borderId="3" xfId="7" applyFont="1" applyFill="1" applyBorder="1" applyAlignment="1" applyProtection="1">
      <alignment horizontal="left" vertical="top" wrapText="1"/>
      <protection hidden="1"/>
    </xf>
    <xf numFmtId="0" fontId="2" fillId="0" borderId="4" xfId="7" applyFont="1" applyFill="1" applyBorder="1" applyAlignment="1" applyProtection="1">
      <alignment horizontal="left" vertical="top" wrapText="1"/>
      <protection hidden="1"/>
    </xf>
    <xf numFmtId="0" fontId="6" fillId="0" borderId="5" xfId="7" applyFont="1" applyFill="1" applyBorder="1" applyAlignment="1" applyProtection="1">
      <alignment horizontal="left" vertical="top" wrapText="1"/>
      <protection hidden="1"/>
    </xf>
    <xf numFmtId="0" fontId="6" fillId="0" borderId="3" xfId="7" applyFont="1" applyFill="1" applyBorder="1" applyAlignment="1" applyProtection="1">
      <alignment horizontal="left" vertical="top" wrapText="1"/>
      <protection hidden="1"/>
    </xf>
    <xf numFmtId="0" fontId="6" fillId="0" borderId="4" xfId="7" applyFont="1" applyFill="1" applyBorder="1" applyAlignment="1" applyProtection="1">
      <alignment horizontal="left" vertical="top" wrapText="1"/>
      <protection hidden="1"/>
    </xf>
    <xf numFmtId="0" fontId="2" fillId="0" borderId="5" xfId="0" applyFont="1" applyFill="1" applyBorder="1" applyAlignment="1" applyProtection="1">
      <alignment horizontal="left" vertical="top" wrapText="1"/>
      <protection hidden="1"/>
    </xf>
    <xf numFmtId="0" fontId="2" fillId="0" borderId="3" xfId="0" applyFont="1" applyFill="1" applyBorder="1" applyAlignment="1" applyProtection="1">
      <alignment horizontal="left" vertical="top" wrapText="1"/>
      <protection hidden="1"/>
    </xf>
    <xf numFmtId="0" fontId="2" fillId="0" borderId="4" xfId="0" applyFont="1" applyFill="1" applyBorder="1" applyAlignment="1" applyProtection="1">
      <alignment horizontal="left" vertical="top" wrapText="1"/>
      <protection hidden="1"/>
    </xf>
    <xf numFmtId="0" fontId="2" fillId="0" borderId="5" xfId="5" applyNumberFormat="1" applyFont="1" applyFill="1" applyBorder="1" applyAlignment="1" applyProtection="1">
      <alignment horizontal="left" vertical="top" wrapText="1"/>
      <protection hidden="1"/>
    </xf>
    <xf numFmtId="0" fontId="2" fillId="0" borderId="3" xfId="5" applyNumberFormat="1" applyFont="1" applyFill="1" applyBorder="1" applyAlignment="1" applyProtection="1">
      <alignment horizontal="left" vertical="top" wrapText="1"/>
      <protection hidden="1"/>
    </xf>
    <xf numFmtId="0" fontId="2" fillId="0" borderId="4" xfId="5" applyNumberFormat="1" applyFont="1" applyFill="1" applyBorder="1" applyAlignment="1" applyProtection="1">
      <alignment horizontal="left" vertical="top" wrapText="1"/>
      <protection hidden="1"/>
    </xf>
    <xf numFmtId="0" fontId="10" fillId="9" borderId="4" xfId="0" applyFont="1" applyFill="1" applyBorder="1" applyAlignment="1" applyProtection="1">
      <alignment horizontal="left" vertical="center" wrapText="1"/>
      <protection hidden="1"/>
    </xf>
    <xf numFmtId="0" fontId="10" fillId="9" borderId="1" xfId="0" applyFont="1" applyFill="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6" borderId="1" xfId="0" applyFont="1" applyFill="1" applyBorder="1" applyAlignment="1" applyProtection="1">
      <alignment horizontal="left" wrapText="1"/>
      <protection hidden="1"/>
    </xf>
    <xf numFmtId="0" fontId="6" fillId="9" borderId="1" xfId="0" applyFont="1" applyFill="1" applyBorder="1" applyAlignment="1" applyProtection="1">
      <alignment horizontal="center" wrapText="1"/>
      <protection hidden="1"/>
    </xf>
    <xf numFmtId="0" fontId="6" fillId="6" borderId="4" xfId="0" applyFont="1" applyFill="1" applyBorder="1" applyAlignment="1" applyProtection="1">
      <alignment horizontal="left" wrapText="1"/>
      <protection hidden="1"/>
    </xf>
    <xf numFmtId="0" fontId="10" fillId="0" borderId="4" xfId="0" applyFont="1" applyFill="1" applyBorder="1" applyAlignment="1" applyProtection="1">
      <alignment horizontal="left" vertical="center" wrapText="1"/>
      <protection hidden="1"/>
    </xf>
    <xf numFmtId="0" fontId="10" fillId="0" borderId="1" xfId="0" applyFont="1" applyFill="1" applyBorder="1" applyAlignment="1" applyProtection="1">
      <alignment horizontal="left" vertical="center" wrapText="1"/>
      <protection hidden="1"/>
    </xf>
    <xf numFmtId="0" fontId="2" fillId="8" borderId="1" xfId="0" applyFont="1" applyFill="1" applyBorder="1" applyAlignment="1" applyProtection="1">
      <alignment horizontal="center" wrapText="1"/>
      <protection hidden="1"/>
    </xf>
    <xf numFmtId="0" fontId="6" fillId="0" borderId="1" xfId="0" applyFont="1" applyFill="1" applyBorder="1" applyAlignment="1" applyProtection="1">
      <alignment horizontal="left" wrapText="1"/>
      <protection hidden="1"/>
    </xf>
    <xf numFmtId="0" fontId="4" fillId="2" borderId="1" xfId="0" applyNumberFormat="1" applyFont="1" applyFill="1" applyBorder="1" applyAlignment="1" applyProtection="1">
      <alignment horizontal="center" vertical="center" wrapText="1"/>
      <protection hidden="1"/>
    </xf>
    <xf numFmtId="0" fontId="6" fillId="9" borderId="4" xfId="0" applyFont="1" applyFill="1" applyBorder="1" applyAlignment="1" applyProtection="1">
      <alignment horizontal="left" wrapText="1"/>
      <protection hidden="1"/>
    </xf>
    <xf numFmtId="0" fontId="6" fillId="9" borderId="1" xfId="0" applyFont="1" applyFill="1" applyBorder="1" applyAlignment="1" applyProtection="1">
      <alignment horizontal="left" wrapText="1"/>
      <protection hidden="1"/>
    </xf>
    <xf numFmtId="0" fontId="4" fillId="2" borderId="8" xfId="0" applyNumberFormat="1" applyFont="1" applyFill="1" applyBorder="1" applyAlignment="1">
      <alignment horizontal="center" vertical="center" wrapText="1"/>
    </xf>
    <xf numFmtId="0" fontId="10" fillId="9" borderId="1" xfId="0" applyFont="1" applyFill="1" applyBorder="1" applyAlignment="1" applyProtection="1">
      <alignment horizontal="left" vertical="top" wrapText="1"/>
      <protection hidden="1"/>
    </xf>
    <xf numFmtId="0" fontId="3" fillId="0" borderId="1" xfId="0" applyFont="1" applyBorder="1" applyAlignment="1" applyProtection="1">
      <alignment horizontal="left" vertical="top" wrapText="1"/>
      <protection hidden="1"/>
    </xf>
    <xf numFmtId="0" fontId="2" fillId="8" borderId="1" xfId="0" applyFont="1" applyFill="1" applyBorder="1" applyAlignment="1" applyProtection="1">
      <alignment horizontal="center" vertical="center" wrapText="1"/>
      <protection hidden="1"/>
    </xf>
    <xf numFmtId="0" fontId="2" fillId="3" borderId="16" xfId="0" applyFont="1" applyFill="1" applyBorder="1" applyAlignment="1" applyProtection="1">
      <alignment horizontal="left" vertical="top" wrapText="1"/>
      <protection hidden="1"/>
    </xf>
    <xf numFmtId="0" fontId="6" fillId="0" borderId="5" xfId="0" applyFont="1" applyFill="1" applyBorder="1" applyAlignment="1" applyProtection="1">
      <alignment horizontal="left" wrapText="1"/>
      <protection hidden="1"/>
    </xf>
    <xf numFmtId="0" fontId="6" fillId="0" borderId="3" xfId="0" applyFont="1" applyFill="1" applyBorder="1" applyAlignment="1" applyProtection="1">
      <alignment horizontal="left" wrapText="1"/>
      <protection hidden="1"/>
    </xf>
    <xf numFmtId="0" fontId="6" fillId="0" borderId="4" xfId="0" applyFont="1" applyFill="1" applyBorder="1" applyAlignment="1" applyProtection="1">
      <alignment horizontal="left" wrapText="1"/>
      <protection hidden="1"/>
    </xf>
    <xf numFmtId="0" fontId="6" fillId="9" borderId="5" xfId="0" applyFont="1" applyFill="1" applyBorder="1" applyAlignment="1" applyProtection="1">
      <alignment horizontal="left" wrapText="1"/>
      <protection hidden="1"/>
    </xf>
    <xf numFmtId="0" fontId="6" fillId="9" borderId="3" xfId="0" applyFont="1" applyFill="1" applyBorder="1" applyAlignment="1" applyProtection="1">
      <alignment horizontal="left" wrapText="1"/>
      <protection hidden="1"/>
    </xf>
    <xf numFmtId="0" fontId="6" fillId="5" borderId="5" xfId="0" applyFont="1" applyFill="1" applyBorder="1" applyAlignment="1" applyProtection="1">
      <alignment horizontal="left" vertical="center" wrapText="1"/>
    </xf>
    <xf numFmtId="0" fontId="6" fillId="5" borderId="3" xfId="0" applyFont="1" applyFill="1" applyBorder="1" applyAlignment="1" applyProtection="1">
      <alignment horizontal="left" vertical="center" wrapText="1"/>
    </xf>
    <xf numFmtId="0" fontId="6" fillId="5" borderId="4" xfId="0" applyFont="1" applyFill="1" applyBorder="1" applyAlignment="1" applyProtection="1">
      <alignment horizontal="left" vertical="center" wrapText="1"/>
    </xf>
    <xf numFmtId="0" fontId="4" fillId="2" borderId="5"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6" fillId="5" borderId="5" xfId="2" applyNumberFormat="1" applyFont="1" applyFill="1" applyBorder="1" applyAlignment="1" applyProtection="1">
      <alignment horizontal="left" vertical="center" wrapText="1"/>
    </xf>
    <xf numFmtId="0" fontId="6" fillId="5" borderId="3" xfId="2" applyNumberFormat="1" applyFont="1" applyFill="1" applyBorder="1" applyAlignment="1" applyProtection="1">
      <alignment horizontal="left" vertical="center" wrapText="1"/>
    </xf>
    <xf numFmtId="0" fontId="6" fillId="5" borderId="4" xfId="2" applyNumberFormat="1" applyFont="1" applyFill="1" applyBorder="1" applyAlignment="1" applyProtection="1">
      <alignment horizontal="left" vertical="center" wrapText="1"/>
    </xf>
    <xf numFmtId="0" fontId="6" fillId="2" borderId="4"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2" fillId="4" borderId="4" xfId="0" applyFont="1" applyFill="1" applyBorder="1" applyAlignment="1" applyProtection="1">
      <alignment horizontal="right" vertical="center" wrapText="1"/>
    </xf>
    <xf numFmtId="0" fontId="2" fillId="4" borderId="1" xfId="0" applyFont="1" applyFill="1" applyBorder="1" applyAlignment="1" applyProtection="1">
      <alignment horizontal="right" vertical="center" wrapText="1"/>
    </xf>
    <xf numFmtId="0" fontId="2" fillId="4" borderId="5" xfId="0" applyFont="1" applyFill="1" applyBorder="1" applyAlignment="1" applyProtection="1">
      <alignment horizontal="right" vertical="center" wrapText="1"/>
    </xf>
    <xf numFmtId="168" fontId="2" fillId="5" borderId="1" xfId="2" applyNumberFormat="1" applyFont="1" applyFill="1" applyBorder="1" applyAlignment="1" applyProtection="1">
      <alignment horizontal="left" vertical="center" wrapText="1"/>
    </xf>
    <xf numFmtId="168" fontId="10" fillId="0" borderId="8" xfId="2" applyNumberFormat="1" applyFont="1" applyFill="1" applyBorder="1" applyAlignment="1" applyProtection="1">
      <alignment horizontal="center" vertical="center" wrapText="1"/>
    </xf>
    <xf numFmtId="168" fontId="10" fillId="0" borderId="16" xfId="2" applyNumberFormat="1" applyFont="1" applyFill="1" applyBorder="1" applyAlignment="1" applyProtection="1">
      <alignment horizontal="center" vertical="center" wrapText="1"/>
    </xf>
    <xf numFmtId="0" fontId="6" fillId="5" borderId="1" xfId="0" applyFont="1" applyFill="1" applyBorder="1" applyAlignment="1" applyProtection="1">
      <alignment horizontal="left" vertical="center" wrapText="1"/>
      <protection hidden="1"/>
    </xf>
    <xf numFmtId="0" fontId="15" fillId="2" borderId="5" xfId="0" applyFont="1" applyFill="1" applyBorder="1" applyAlignment="1" applyProtection="1">
      <alignment horizontal="center" vertical="center" wrapText="1"/>
      <protection hidden="1"/>
    </xf>
    <xf numFmtId="0" fontId="15" fillId="2" borderId="3" xfId="0" applyFont="1" applyFill="1" applyBorder="1" applyAlignment="1" applyProtection="1">
      <alignment horizontal="center" vertical="center" wrapText="1"/>
      <protection hidden="1"/>
    </xf>
    <xf numFmtId="0" fontId="2" fillId="0" borderId="0" xfId="0" applyFont="1" applyAlignment="1" applyProtection="1">
      <alignment horizontal="left" vertical="top" wrapText="1"/>
      <protection hidden="1"/>
    </xf>
    <xf numFmtId="0" fontId="2" fillId="0" borderId="1" xfId="0" applyFont="1" applyFill="1" applyBorder="1" applyAlignment="1" applyProtection="1">
      <alignment horizontal="left" vertical="center" wrapText="1"/>
      <protection hidden="1"/>
    </xf>
    <xf numFmtId="0" fontId="3" fillId="4" borderId="1" xfId="2" applyNumberFormat="1" applyFont="1" applyFill="1" applyBorder="1" applyAlignment="1" applyProtection="1">
      <alignment horizontal="left" wrapText="1"/>
      <protection locked="0"/>
    </xf>
    <xf numFmtId="175" fontId="2" fillId="3" borderId="13" xfId="0" applyNumberFormat="1" applyFont="1" applyFill="1" applyBorder="1" applyAlignment="1" applyProtection="1">
      <alignment horizontal="left" vertical="center" wrapText="1"/>
      <protection locked="0"/>
    </xf>
    <xf numFmtId="175" fontId="2" fillId="3" borderId="7" xfId="0" applyNumberFormat="1" applyFont="1" applyFill="1" applyBorder="1" applyAlignment="1" applyProtection="1">
      <alignment horizontal="left" vertical="center" wrapText="1"/>
      <protection locked="0"/>
    </xf>
    <xf numFmtId="0" fontId="6" fillId="2" borderId="3" xfId="0" applyFont="1" applyFill="1" applyBorder="1" applyAlignment="1" applyProtection="1">
      <alignment horizontal="center" vertical="center" wrapText="1"/>
    </xf>
    <xf numFmtId="0" fontId="2" fillId="4" borderId="3" xfId="0" applyFont="1" applyFill="1" applyBorder="1" applyAlignment="1" applyProtection="1">
      <alignment horizontal="right" vertical="center" wrapText="1"/>
    </xf>
    <xf numFmtId="168" fontId="10" fillId="0" borderId="8" xfId="2" applyNumberFormat="1" applyFont="1" applyFill="1" applyBorder="1" applyAlignment="1" applyProtection="1">
      <alignment horizontal="center" vertical="center" wrapText="1"/>
      <protection hidden="1"/>
    </xf>
    <xf numFmtId="168" fontId="10" fillId="0" borderId="16" xfId="2" applyNumberFormat="1" applyFont="1" applyFill="1" applyBorder="1" applyAlignment="1" applyProtection="1">
      <alignment horizontal="center" vertical="center" wrapText="1"/>
      <protection hidden="1"/>
    </xf>
    <xf numFmtId="0" fontId="22" fillId="0" borderId="0" xfId="16" applyFont="1" applyAlignment="1" applyProtection="1">
      <alignment horizontal="left" wrapText="1"/>
      <protection hidden="1"/>
    </xf>
  </cellXfs>
  <cellStyles count="17">
    <cellStyle name="Comma" xfId="1" builtinId="3"/>
    <cellStyle name="Comma 2" xfId="8"/>
    <cellStyle name="Comma 2 4" xfId="9"/>
    <cellStyle name="Currency" xfId="2" builtinId="4"/>
    <cellStyle name="Currency 2" xfId="10"/>
    <cellStyle name="Currency 2 2" xfId="11"/>
    <cellStyle name="Currency 2 5" xfId="12"/>
    <cellStyle name="Currency 3" xfId="4"/>
    <cellStyle name="Currency 6" xfId="13"/>
    <cellStyle name="Hyperlink" xfId="16" builtinId="8"/>
    <cellStyle name="Line 4" xfId="5"/>
    <cellStyle name="Normal" xfId="0" builtinId="0"/>
    <cellStyle name="Normal 2" xfId="14"/>
    <cellStyle name="Normal 2 2" xfId="15"/>
    <cellStyle name="Normal 3" xfId="7"/>
    <cellStyle name="Percent" xfId="3" builtinId="5"/>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409575</xdr:colOff>
      <xdr:row>10</xdr:row>
      <xdr:rowOff>133350</xdr:rowOff>
    </xdr:from>
    <xdr:to>
      <xdr:col>15</xdr:col>
      <xdr:colOff>227937</xdr:colOff>
      <xdr:row>11</xdr:row>
      <xdr:rowOff>161899</xdr:rowOff>
    </xdr:to>
    <xdr:pic>
      <xdr:nvPicPr>
        <xdr:cNvPr id="6" name="Picture 5"/>
        <xdr:cNvPicPr>
          <a:picLocks noChangeAspect="1"/>
        </xdr:cNvPicPr>
      </xdr:nvPicPr>
      <xdr:blipFill>
        <a:blip xmlns:r="http://schemas.openxmlformats.org/officeDocument/2006/relationships" r:embed="rId1"/>
        <a:stretch>
          <a:fillRect/>
        </a:stretch>
      </xdr:blipFill>
      <xdr:spPr>
        <a:xfrm>
          <a:off x="3743325" y="1781175"/>
          <a:ext cx="5304762" cy="209524"/>
        </a:xfrm>
        <a:prstGeom prst="rect">
          <a:avLst/>
        </a:prstGeom>
      </xdr:spPr>
    </xdr:pic>
    <xdr:clientData/>
  </xdr:twoCellAnchor>
  <xdr:twoCellAnchor editAs="oneCell">
    <xdr:from>
      <xdr:col>1</xdr:col>
      <xdr:colOff>161925</xdr:colOff>
      <xdr:row>9</xdr:row>
      <xdr:rowOff>19050</xdr:rowOff>
    </xdr:from>
    <xdr:to>
      <xdr:col>14</xdr:col>
      <xdr:colOff>608554</xdr:colOff>
      <xdr:row>10</xdr:row>
      <xdr:rowOff>28551</xdr:rowOff>
    </xdr:to>
    <xdr:pic>
      <xdr:nvPicPr>
        <xdr:cNvPr id="7" name="Picture 6"/>
        <xdr:cNvPicPr>
          <a:picLocks noChangeAspect="1"/>
        </xdr:cNvPicPr>
      </xdr:nvPicPr>
      <xdr:blipFill>
        <a:blip xmlns:r="http://schemas.openxmlformats.org/officeDocument/2006/relationships" r:embed="rId2"/>
        <a:stretch>
          <a:fillRect/>
        </a:stretch>
      </xdr:blipFill>
      <xdr:spPr>
        <a:xfrm>
          <a:off x="447675" y="1485900"/>
          <a:ext cx="8371429" cy="1904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laurie\Downloads\P6%20w%20Focus%20Group%20Changes%20v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pb/AppData/Local/Microsoft/Windows/Temporary%20Internet%20Files/Content.IE5/DQUC7YTO/Appendix%20v5%20revised%20ENG%20-%20use%20this%20one%20for%20corrected%20text%20JS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Program%20Simplification\P6%20LB%20Version%2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laurie\Dropbox\EB%20Budgets\P6\P6%20w%20Focus%20Group%20Changes%20v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laurie\Dropbox\EB%20Budgets\P1\P1%20Budget%20w%20Focus%20Group%20Changes%20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2 Overhaul"/>
      <sheetName val="6.3 Residencies"/>
      <sheetName val="6.4 Translation"/>
      <sheetName val="6.5 Circulation"/>
      <sheetName val="6.5 Overhaul w notes"/>
      <sheetName val="6.5 overhaul wo notes"/>
      <sheetName val="6.6 Co-Pro, Artistic"/>
      <sheetName val="6.6 Co-Pro, Financial"/>
      <sheetName val="travel appendix"/>
      <sheetName val="Sheet9"/>
      <sheetName val="Dropdown PRGMG"/>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0">
          <cell r="A10" t="str">
            <v>Region 1</v>
          </cell>
        </row>
        <row r="11">
          <cell r="A11" t="str">
            <v>Region 2</v>
          </cell>
        </row>
        <row r="12">
          <cell r="A12" t="str">
            <v>Region 3</v>
          </cell>
        </row>
        <row r="13">
          <cell r="A13" t="str">
            <v>Region 4</v>
          </cell>
        </row>
        <row r="14">
          <cell r="A14" t="str">
            <v>Region 5</v>
          </cell>
        </row>
        <row r="15">
          <cell r="A15" t="str">
            <v>Region 6</v>
          </cell>
        </row>
      </sheetData>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ur itinerary"/>
      <sheetName val="Travel for Touring"/>
      <sheetName val="CKS participants"/>
      <sheetName val="Collections"/>
      <sheetName val="Activity"/>
      <sheetName val="Programming "/>
      <sheetName val="Travel Design JSC"/>
      <sheetName val="Country List JSC"/>
      <sheetName val="TCCanada JSC"/>
      <sheetName val="travel GRANTS (2)"/>
      <sheetName val="Dropdown PRGMG"/>
      <sheetName val="DropdownCLLCTN"/>
      <sheetName val="travel GRANTS - rev feb2017"/>
      <sheetName val="TCCanadaCalc"/>
    </sheetNames>
    <sheetDataSet>
      <sheetData sheetId="0"/>
      <sheetData sheetId="1"/>
      <sheetData sheetId="2"/>
      <sheetData sheetId="3"/>
      <sheetData sheetId="4"/>
      <sheetData sheetId="5"/>
      <sheetData sheetId="6"/>
      <sheetData sheetId="7"/>
      <sheetData sheetId="8"/>
      <sheetData sheetId="9"/>
      <sheetData sheetId="10">
        <row r="3">
          <cell r="A3" t="str">
            <v>Borrowed</v>
          </cell>
        </row>
        <row r="4">
          <cell r="A4" t="str">
            <v>Catalogue</v>
          </cell>
        </row>
        <row r="5">
          <cell r="A5" t="str">
            <v>Circulating</v>
          </cell>
        </row>
        <row r="6">
          <cell r="A6" t="str">
            <v>Co-Production</v>
          </cell>
        </row>
        <row r="7">
          <cell r="A7" t="str">
            <v>Produced In House</v>
          </cell>
        </row>
        <row r="8">
          <cell r="A8" t="str">
            <v>Retrospective</v>
          </cell>
        </row>
        <row r="9">
          <cell r="A9" t="str">
            <v>Other</v>
          </cell>
        </row>
      </sheetData>
      <sheetData sheetId="11">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 numbers"/>
      <sheetName val="Fixed transportation amounts"/>
      <sheetName val="Travel"/>
      <sheetName val="Representation - single"/>
      <sheetName val="Representation - multiple"/>
      <sheetName val="Residencies"/>
      <sheetName val="Translation"/>
      <sheetName val="Circulation"/>
      <sheetName val="Co-Productions - Artistic"/>
      <sheetName val="Co-Productions - Financial"/>
      <sheetName val="MU itinerary"/>
      <sheetName val="TH - Itinerary co-pro+tour "/>
      <sheetName val="DA personnel"/>
      <sheetName val="DA itinerary"/>
      <sheetName val="Notes"/>
      <sheetName val="Drop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5">
          <cell r="A5" t="str">
            <v>Nunavut</v>
          </cell>
        </row>
        <row r="6">
          <cell r="A6" t="str">
            <v>Northwest Territories</v>
          </cell>
        </row>
        <row r="7">
          <cell r="A7" t="str">
            <v>Yukon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3 Residencies"/>
      <sheetName val="6.4 Translation"/>
      <sheetName val="6.5 Circulation"/>
      <sheetName val="6.6 Co-Pro, Artistic"/>
      <sheetName val="6.6 Co-Pro, Financial"/>
      <sheetName val="travel appendix"/>
      <sheetName val="Sheet9"/>
    </sheetNames>
    <sheetDataSet>
      <sheetData sheetId="0"/>
      <sheetData sheetId="1"/>
      <sheetData sheetId="2"/>
      <sheetData sheetId="3"/>
      <sheetData sheetId="4"/>
      <sheetData sheetId="5"/>
      <sheetData sheetId="6"/>
      <sheetData sheetId="7"/>
      <sheetData sheetId="8"/>
      <sheetData sheetId="9">
        <row r="5">
          <cell r="A5" t="str">
            <v>Nunavut</v>
          </cell>
        </row>
        <row r="6">
          <cell r="A6" t="str">
            <v>Northwest Territories</v>
          </cell>
        </row>
        <row r="7">
          <cell r="A7" t="str">
            <v>Yukon</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P1"/>
      <sheetName val="1.1"/>
      <sheetName val="1.2"/>
      <sheetName val="1.3 Single"/>
      <sheetName val="Dropdown"/>
    </sheetNames>
    <sheetDataSet>
      <sheetData sheetId="0"/>
      <sheetData sheetId="1"/>
      <sheetData sheetId="2"/>
      <sheetData sheetId="3"/>
      <sheetData sheetId="4">
        <row r="3">
          <cell r="A3" t="str">
            <v>Location 1</v>
          </cell>
        </row>
        <row r="4">
          <cell r="A4" t="str">
            <v>Location 2</v>
          </cell>
        </row>
        <row r="5">
          <cell r="A5" t="str">
            <v>Location 3</v>
          </cell>
        </row>
        <row r="6">
          <cell r="A6" t="str">
            <v>Location 4</v>
          </cell>
        </row>
        <row r="7">
          <cell r="A7" t="str">
            <v>Location 5</v>
          </cell>
        </row>
        <row r="8">
          <cell r="A8" t="str">
            <v>Location 6</v>
          </cell>
        </row>
        <row r="15">
          <cell r="A15" t="str">
            <v>Location 1</v>
          </cell>
        </row>
        <row r="16">
          <cell r="A16" t="str">
            <v>Location 2</v>
          </cell>
        </row>
        <row r="17">
          <cell r="A17" t="str">
            <v>Location 3</v>
          </cell>
        </row>
        <row r="18">
          <cell r="A18" t="str">
            <v>Location 4</v>
          </cell>
        </row>
        <row r="19">
          <cell r="A19" t="str">
            <v>Location 5</v>
          </cell>
        </row>
        <row r="20">
          <cell r="A20" t="str">
            <v>Location 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V54"/>
  <sheetViews>
    <sheetView showGridLines="0" tabSelected="1" zoomScaleNormal="100" workbookViewId="0"/>
  </sheetViews>
  <sheetFormatPr defaultRowHeight="14.25" x14ac:dyDescent="0.2"/>
  <cols>
    <col min="1" max="1" width="4.28515625" style="58" customWidth="1"/>
    <col min="2" max="15" width="9.140625" style="58"/>
    <col min="16" max="16" width="10" style="58" customWidth="1"/>
    <col min="17" max="16384" width="9.140625" style="58"/>
  </cols>
  <sheetData>
    <row r="1" spans="2:20" x14ac:dyDescent="0.2">
      <c r="B1" s="321" t="s">
        <v>350</v>
      </c>
    </row>
    <row r="2" spans="2:20" ht="15" x14ac:dyDescent="0.25">
      <c r="B2" s="352" t="s">
        <v>346</v>
      </c>
      <c r="C2" s="352"/>
      <c r="D2" s="352"/>
      <c r="E2" s="352"/>
      <c r="F2" s="352"/>
      <c r="G2" s="352"/>
      <c r="H2" s="352"/>
      <c r="I2" s="352"/>
      <c r="J2" s="352"/>
      <c r="K2" s="352"/>
      <c r="L2" s="352"/>
      <c r="M2" s="352"/>
      <c r="N2" s="352"/>
      <c r="O2" s="352"/>
      <c r="P2" s="352"/>
    </row>
    <row r="3" spans="2:20" ht="15" x14ac:dyDescent="0.25">
      <c r="B3" s="360" t="s">
        <v>345</v>
      </c>
      <c r="C3" s="360"/>
      <c r="D3" s="360"/>
      <c r="E3" s="360"/>
      <c r="F3" s="360"/>
      <c r="G3" s="360"/>
      <c r="H3" s="360"/>
      <c r="I3" s="360"/>
      <c r="J3" s="360"/>
      <c r="K3" s="360"/>
      <c r="L3" s="360"/>
      <c r="M3" s="360"/>
      <c r="N3" s="360"/>
      <c r="O3" s="360"/>
      <c r="P3" s="360"/>
    </row>
    <row r="4" spans="2:20" ht="15" thickBot="1" x14ac:dyDescent="0.25"/>
    <row r="5" spans="2:20" x14ac:dyDescent="0.2">
      <c r="B5" s="353" t="s">
        <v>339</v>
      </c>
      <c r="C5" s="354"/>
      <c r="D5" s="354"/>
      <c r="E5" s="354"/>
      <c r="F5" s="354"/>
      <c r="G5" s="354"/>
      <c r="H5" s="354"/>
      <c r="I5" s="354"/>
      <c r="J5" s="354"/>
      <c r="K5" s="354"/>
      <c r="L5" s="354"/>
      <c r="M5" s="354"/>
      <c r="N5" s="354"/>
      <c r="O5" s="354"/>
      <c r="P5" s="355"/>
    </row>
    <row r="6" spans="2:20" x14ac:dyDescent="0.2">
      <c r="B6" s="114" t="s">
        <v>331</v>
      </c>
      <c r="C6" s="112"/>
      <c r="D6" s="112"/>
      <c r="E6" s="112"/>
      <c r="F6" s="112"/>
      <c r="G6" s="112"/>
      <c r="H6" s="112"/>
      <c r="I6" s="112"/>
      <c r="J6" s="112"/>
      <c r="K6" s="112"/>
      <c r="L6" s="112"/>
      <c r="M6" s="112"/>
      <c r="N6" s="112"/>
      <c r="O6" s="112"/>
      <c r="P6" s="113"/>
    </row>
    <row r="7" spans="2:20" ht="14.25" customHeight="1" x14ac:dyDescent="0.2">
      <c r="B7" s="356" t="s">
        <v>340</v>
      </c>
      <c r="C7" s="357"/>
      <c r="D7" s="357"/>
      <c r="E7" s="357"/>
      <c r="F7" s="357"/>
      <c r="G7" s="357"/>
      <c r="H7" s="357"/>
      <c r="I7" s="357"/>
      <c r="J7" s="357"/>
      <c r="K7" s="357"/>
      <c r="L7" s="357"/>
      <c r="M7" s="357"/>
      <c r="N7" s="357"/>
      <c r="O7" s="357"/>
      <c r="P7" s="358"/>
    </row>
    <row r="8" spans="2:20" ht="14.25" customHeight="1" x14ac:dyDescent="0.2">
      <c r="B8" s="356"/>
      <c r="C8" s="357"/>
      <c r="D8" s="357"/>
      <c r="E8" s="357"/>
      <c r="F8" s="357"/>
      <c r="G8" s="357"/>
      <c r="H8" s="357"/>
      <c r="I8" s="357"/>
      <c r="J8" s="357"/>
      <c r="K8" s="357"/>
      <c r="L8" s="357"/>
      <c r="M8" s="357"/>
      <c r="N8" s="357"/>
      <c r="O8" s="357"/>
      <c r="P8" s="358"/>
    </row>
    <row r="9" spans="2:20" ht="14.25" customHeight="1" x14ac:dyDescent="0.2">
      <c r="B9" s="327"/>
      <c r="C9" s="328"/>
      <c r="D9" s="328"/>
      <c r="E9" s="328"/>
      <c r="F9" s="328"/>
      <c r="G9" s="328"/>
      <c r="H9" s="328"/>
      <c r="I9" s="328"/>
      <c r="J9" s="328"/>
      <c r="K9" s="328"/>
      <c r="L9" s="328"/>
      <c r="M9" s="328"/>
      <c r="N9" s="328"/>
      <c r="O9" s="328"/>
      <c r="P9" s="329"/>
    </row>
    <row r="10" spans="2:20" x14ac:dyDescent="0.2">
      <c r="B10" s="59"/>
      <c r="C10" s="60"/>
      <c r="D10" s="60"/>
      <c r="E10" s="60"/>
      <c r="F10" s="60"/>
      <c r="G10" s="60"/>
      <c r="H10" s="60"/>
      <c r="I10" s="60"/>
      <c r="J10" s="60"/>
      <c r="K10" s="60"/>
      <c r="L10" s="60"/>
      <c r="M10" s="60"/>
      <c r="N10" s="60"/>
      <c r="O10" s="60"/>
      <c r="P10" s="61"/>
    </row>
    <row r="11" spans="2:20" x14ac:dyDescent="0.2">
      <c r="B11" s="59"/>
      <c r="C11" s="60"/>
      <c r="D11" s="60"/>
      <c r="E11" s="60"/>
      <c r="F11" s="60"/>
      <c r="G11" s="60"/>
      <c r="H11" s="60"/>
      <c r="I11" s="60"/>
      <c r="J11" s="60"/>
      <c r="K11" s="60"/>
      <c r="L11" s="60"/>
      <c r="M11" s="60"/>
      <c r="N11" s="60"/>
      <c r="O11" s="60"/>
      <c r="P11" s="61"/>
    </row>
    <row r="12" spans="2:20" x14ac:dyDescent="0.2">
      <c r="B12" s="59"/>
      <c r="C12" s="60"/>
      <c r="D12" s="60"/>
      <c r="E12" s="60"/>
      <c r="F12" s="60"/>
      <c r="G12" s="60"/>
      <c r="H12" s="60"/>
      <c r="I12" s="60"/>
      <c r="J12" s="60"/>
      <c r="K12" s="60"/>
      <c r="L12" s="60"/>
      <c r="M12" s="60"/>
      <c r="N12" s="60"/>
      <c r="O12" s="60"/>
      <c r="P12" s="61"/>
    </row>
    <row r="13" spans="2:20" x14ac:dyDescent="0.2">
      <c r="B13" s="59"/>
      <c r="C13" s="60"/>
      <c r="D13" s="60"/>
      <c r="E13" s="60"/>
      <c r="F13" s="60"/>
      <c r="G13" s="60"/>
      <c r="H13" s="60"/>
      <c r="I13" s="60"/>
      <c r="J13" s="60"/>
      <c r="K13" s="60"/>
      <c r="L13" s="60"/>
      <c r="M13" s="60"/>
      <c r="N13" s="60"/>
      <c r="O13" s="60"/>
      <c r="P13" s="61"/>
    </row>
    <row r="14" spans="2:20" x14ac:dyDescent="0.2">
      <c r="B14" s="334" t="s">
        <v>327</v>
      </c>
      <c r="C14" s="335"/>
      <c r="D14" s="335"/>
      <c r="E14" s="335"/>
      <c r="F14" s="335"/>
      <c r="G14" s="335"/>
      <c r="H14" s="335"/>
      <c r="I14" s="335"/>
      <c r="J14" s="335"/>
      <c r="K14" s="335"/>
      <c r="L14" s="335"/>
      <c r="M14" s="335"/>
      <c r="N14" s="335"/>
      <c r="O14" s="335"/>
      <c r="P14" s="336"/>
      <c r="Q14" s="337"/>
      <c r="R14" s="337"/>
      <c r="S14" s="337"/>
      <c r="T14" s="337"/>
    </row>
    <row r="15" spans="2:20" x14ac:dyDescent="0.2">
      <c r="B15" s="334" t="s">
        <v>269</v>
      </c>
      <c r="C15" s="335"/>
      <c r="D15" s="335"/>
      <c r="E15" s="335"/>
      <c r="F15" s="335"/>
      <c r="G15" s="335"/>
      <c r="H15" s="335"/>
      <c r="I15" s="335"/>
      <c r="J15" s="335"/>
      <c r="K15" s="335"/>
      <c r="L15" s="335"/>
      <c r="M15" s="335"/>
      <c r="N15" s="335"/>
      <c r="O15" s="335"/>
      <c r="P15" s="336"/>
      <c r="Q15" s="337"/>
      <c r="R15" s="337"/>
      <c r="S15" s="337"/>
      <c r="T15" s="337"/>
    </row>
    <row r="16" spans="2:20" ht="15" customHeight="1" x14ac:dyDescent="0.2">
      <c r="B16" s="334" t="s">
        <v>270</v>
      </c>
      <c r="C16" s="335"/>
      <c r="D16" s="335"/>
      <c r="E16" s="335"/>
      <c r="F16" s="335"/>
      <c r="G16" s="335"/>
      <c r="H16" s="335"/>
      <c r="I16" s="335"/>
      <c r="J16" s="335"/>
      <c r="K16" s="335"/>
      <c r="L16" s="335"/>
      <c r="M16" s="335"/>
      <c r="N16" s="335"/>
      <c r="O16" s="335"/>
      <c r="P16" s="336"/>
      <c r="Q16" s="337"/>
      <c r="R16" s="337"/>
      <c r="S16" s="337"/>
      <c r="T16" s="337"/>
    </row>
    <row r="17" spans="1:16" ht="15" thickBot="1" x14ac:dyDescent="0.25">
      <c r="B17" s="62"/>
      <c r="C17" s="63"/>
      <c r="D17" s="63"/>
      <c r="E17" s="63"/>
      <c r="F17" s="63"/>
      <c r="G17" s="63"/>
      <c r="H17" s="63"/>
      <c r="I17" s="63"/>
      <c r="J17" s="63"/>
      <c r="K17" s="63"/>
      <c r="L17" s="63"/>
      <c r="M17" s="63"/>
      <c r="N17" s="63"/>
      <c r="O17" s="63"/>
      <c r="P17" s="64"/>
    </row>
    <row r="18" spans="1:16" x14ac:dyDescent="0.2">
      <c r="B18" s="60"/>
      <c r="C18" s="60"/>
      <c r="D18" s="60"/>
      <c r="E18" s="60"/>
      <c r="F18" s="60"/>
      <c r="G18" s="60"/>
      <c r="H18" s="60"/>
      <c r="I18" s="60"/>
      <c r="J18" s="60"/>
      <c r="K18" s="60"/>
      <c r="L18" s="60"/>
      <c r="M18" s="60"/>
      <c r="N18" s="115"/>
      <c r="O18" s="60"/>
      <c r="P18" s="60"/>
    </row>
    <row r="19" spans="1:16" x14ac:dyDescent="0.2">
      <c r="B19" s="58" t="s">
        <v>271</v>
      </c>
    </row>
    <row r="21" spans="1:16" x14ac:dyDescent="0.2">
      <c r="A21" s="65"/>
      <c r="B21" s="359" t="s">
        <v>341</v>
      </c>
      <c r="C21" s="359"/>
      <c r="D21" s="359"/>
      <c r="E21" s="359"/>
      <c r="F21" s="359"/>
      <c r="G21" s="359"/>
      <c r="H21" s="359"/>
      <c r="I21" s="359"/>
      <c r="J21" s="359"/>
      <c r="K21" s="359"/>
      <c r="L21" s="359"/>
      <c r="M21" s="359"/>
      <c r="N21" s="359"/>
      <c r="O21" s="359"/>
      <c r="P21" s="359"/>
    </row>
    <row r="22" spans="1:16" x14ac:dyDescent="0.2">
      <c r="A22" s="65"/>
      <c r="C22" s="359" t="s">
        <v>351</v>
      </c>
      <c r="D22" s="359"/>
      <c r="E22" s="359"/>
      <c r="F22" s="359"/>
      <c r="G22" s="359"/>
      <c r="H22" s="359"/>
      <c r="I22" s="359"/>
      <c r="J22" s="359"/>
      <c r="K22" s="359"/>
      <c r="L22" s="359"/>
      <c r="M22" s="359"/>
      <c r="N22" s="359"/>
      <c r="O22" s="359"/>
      <c r="P22" s="359"/>
    </row>
    <row r="23" spans="1:16" x14ac:dyDescent="0.2">
      <c r="A23" s="65"/>
      <c r="C23" s="359"/>
      <c r="D23" s="359"/>
      <c r="E23" s="359"/>
      <c r="F23" s="359"/>
      <c r="G23" s="359"/>
      <c r="H23" s="359"/>
      <c r="I23" s="359"/>
      <c r="J23" s="359"/>
      <c r="K23" s="359"/>
      <c r="L23" s="359"/>
      <c r="M23" s="359"/>
      <c r="N23" s="359"/>
      <c r="O23" s="359"/>
      <c r="P23" s="359"/>
    </row>
    <row r="24" spans="1:16" x14ac:dyDescent="0.2">
      <c r="A24" s="65"/>
      <c r="C24" s="451" t="s">
        <v>352</v>
      </c>
      <c r="D24" s="451"/>
      <c r="E24" s="451"/>
      <c r="F24" s="451"/>
      <c r="G24" s="451"/>
      <c r="H24" s="451"/>
      <c r="I24" s="451"/>
      <c r="J24" s="451"/>
      <c r="K24" s="451"/>
      <c r="L24" s="451"/>
      <c r="M24" s="451"/>
      <c r="N24" s="451"/>
      <c r="O24" s="451"/>
      <c r="P24" s="451"/>
    </row>
    <row r="25" spans="1:16" x14ac:dyDescent="0.2">
      <c r="A25" s="65"/>
      <c r="C25" s="451"/>
      <c r="D25" s="451"/>
      <c r="E25" s="451"/>
      <c r="F25" s="451"/>
      <c r="G25" s="451"/>
      <c r="H25" s="451"/>
      <c r="I25" s="451"/>
      <c r="J25" s="451"/>
      <c r="K25" s="451"/>
      <c r="L25" s="451"/>
      <c r="M25" s="451"/>
      <c r="N25" s="451"/>
      <c r="O25" s="451"/>
      <c r="P25" s="451"/>
    </row>
    <row r="26" spans="1:16" x14ac:dyDescent="0.2">
      <c r="A26" s="65"/>
      <c r="C26" s="359" t="s">
        <v>332</v>
      </c>
      <c r="D26" s="359"/>
      <c r="E26" s="359"/>
      <c r="F26" s="359"/>
      <c r="G26" s="359"/>
      <c r="H26" s="359"/>
      <c r="I26" s="359"/>
      <c r="J26" s="359"/>
      <c r="K26" s="359"/>
      <c r="L26" s="359"/>
      <c r="M26" s="359"/>
      <c r="N26" s="359"/>
      <c r="O26" s="359"/>
      <c r="P26" s="359"/>
    </row>
    <row r="27" spans="1:16" x14ac:dyDescent="0.2">
      <c r="A27" s="65"/>
      <c r="C27" s="359"/>
      <c r="D27" s="359"/>
      <c r="E27" s="359"/>
      <c r="F27" s="359"/>
      <c r="G27" s="359"/>
      <c r="H27" s="359"/>
      <c r="I27" s="359"/>
      <c r="J27" s="359"/>
      <c r="K27" s="359"/>
      <c r="L27" s="359"/>
      <c r="M27" s="359"/>
      <c r="N27" s="359"/>
      <c r="O27" s="359"/>
      <c r="P27" s="359"/>
    </row>
    <row r="28" spans="1:16" x14ac:dyDescent="0.2">
      <c r="A28" s="65"/>
    </row>
    <row r="29" spans="1:16" x14ac:dyDescent="0.2">
      <c r="A29" s="65"/>
      <c r="B29" s="314" t="s">
        <v>272</v>
      </c>
      <c r="C29" s="320"/>
      <c r="D29" s="320"/>
      <c r="E29" s="320"/>
      <c r="F29" s="320"/>
      <c r="G29" s="320"/>
      <c r="H29" s="320"/>
      <c r="I29" s="320"/>
      <c r="J29" s="320"/>
      <c r="K29" s="320"/>
      <c r="L29" s="320"/>
      <c r="M29" s="320"/>
      <c r="N29" s="320"/>
      <c r="O29" s="320"/>
    </row>
    <row r="30" spans="1:16" x14ac:dyDescent="0.2">
      <c r="A30" s="65"/>
      <c r="B30" s="314" t="s">
        <v>273</v>
      </c>
    </row>
    <row r="31" spans="1:16" x14ac:dyDescent="0.2">
      <c r="A31" s="65"/>
    </row>
    <row r="32" spans="1:16" x14ac:dyDescent="0.2">
      <c r="A32" s="65"/>
    </row>
    <row r="33" spans="1:22" s="314" customFormat="1" x14ac:dyDescent="0.2">
      <c r="A33" s="338"/>
      <c r="B33" s="370" t="s">
        <v>328</v>
      </c>
      <c r="C33" s="370"/>
      <c r="D33" s="370"/>
      <c r="E33" s="370"/>
      <c r="F33" s="370"/>
      <c r="G33" s="370"/>
      <c r="H33" s="370"/>
      <c r="I33" s="370"/>
      <c r="J33" s="370"/>
      <c r="K33" s="370"/>
      <c r="L33" s="370"/>
      <c r="M33" s="370"/>
      <c r="N33" s="370"/>
      <c r="O33" s="370"/>
      <c r="P33" s="370"/>
      <c r="Q33" s="339"/>
      <c r="R33" s="339"/>
      <c r="T33" s="338"/>
    </row>
    <row r="34" spans="1:22" s="337" customFormat="1" ht="14.25" customHeight="1" x14ac:dyDescent="0.2">
      <c r="A34" s="340"/>
      <c r="B34" s="370"/>
      <c r="C34" s="370"/>
      <c r="D34" s="370"/>
      <c r="E34" s="370"/>
      <c r="F34" s="370"/>
      <c r="G34" s="370"/>
      <c r="H34" s="370"/>
      <c r="I34" s="370"/>
      <c r="J34" s="370"/>
      <c r="K34" s="370"/>
      <c r="L34" s="370"/>
      <c r="M34" s="370"/>
      <c r="N34" s="370"/>
      <c r="O34" s="370"/>
      <c r="P34" s="370"/>
      <c r="Q34" s="341"/>
      <c r="R34" s="341"/>
      <c r="T34" s="342"/>
    </row>
    <row r="35" spans="1:22" s="337" customFormat="1" ht="14.25" customHeight="1" x14ac:dyDescent="0.2">
      <c r="A35" s="340"/>
      <c r="B35" s="370"/>
      <c r="C35" s="370"/>
      <c r="D35" s="370"/>
      <c r="E35" s="370"/>
      <c r="F35" s="370"/>
      <c r="G35" s="370"/>
      <c r="H35" s="370"/>
      <c r="I35" s="370"/>
      <c r="J35" s="370"/>
      <c r="K35" s="370"/>
      <c r="L35" s="370"/>
      <c r="M35" s="370"/>
      <c r="N35" s="370"/>
      <c r="O35" s="370"/>
      <c r="P35" s="370"/>
      <c r="Q35" s="341"/>
      <c r="R35" s="341"/>
      <c r="T35" s="342"/>
    </row>
    <row r="36" spans="1:22" s="337" customFormat="1" x14ac:dyDescent="0.2">
      <c r="B36" s="371" t="s">
        <v>330</v>
      </c>
      <c r="C36" s="371"/>
      <c r="D36" s="371"/>
      <c r="E36" s="371"/>
      <c r="F36" s="371"/>
      <c r="G36" s="371"/>
      <c r="H36" s="371"/>
      <c r="I36" s="371"/>
      <c r="J36" s="371"/>
      <c r="K36" s="371"/>
      <c r="L36" s="371"/>
      <c r="M36" s="371"/>
      <c r="N36" s="371"/>
      <c r="O36" s="371"/>
      <c r="P36" s="371"/>
    </row>
    <row r="37" spans="1:22" s="337" customFormat="1" x14ac:dyDescent="0.2">
      <c r="B37" s="371"/>
      <c r="C37" s="371"/>
      <c r="D37" s="371"/>
      <c r="E37" s="371"/>
      <c r="F37" s="371"/>
      <c r="G37" s="371"/>
      <c r="H37" s="371"/>
      <c r="I37" s="371"/>
      <c r="J37" s="371"/>
      <c r="K37" s="371"/>
      <c r="L37" s="371"/>
      <c r="M37" s="371"/>
      <c r="N37" s="371"/>
      <c r="O37" s="371"/>
      <c r="P37" s="371"/>
    </row>
    <row r="38" spans="1:22" ht="14.25" customHeight="1" x14ac:dyDescent="0.2">
      <c r="A38" s="65"/>
      <c r="C38" s="359" t="s">
        <v>342</v>
      </c>
      <c r="D38" s="359"/>
      <c r="E38" s="359"/>
      <c r="F38" s="359"/>
      <c r="G38" s="359"/>
      <c r="H38" s="359"/>
      <c r="I38" s="359"/>
      <c r="J38" s="359"/>
      <c r="K38" s="359"/>
      <c r="L38" s="359"/>
      <c r="M38" s="359"/>
      <c r="N38" s="359"/>
      <c r="O38" s="359"/>
      <c r="P38" s="359"/>
    </row>
    <row r="39" spans="1:22" x14ac:dyDescent="0.2">
      <c r="A39" s="65"/>
      <c r="C39" s="359"/>
      <c r="D39" s="359"/>
      <c r="E39" s="359"/>
      <c r="F39" s="359"/>
      <c r="G39" s="359"/>
      <c r="H39" s="359"/>
      <c r="I39" s="359"/>
      <c r="J39" s="359"/>
      <c r="K39" s="359"/>
      <c r="L39" s="359"/>
      <c r="M39" s="359"/>
      <c r="N39" s="359"/>
      <c r="O39" s="359"/>
      <c r="P39" s="359"/>
    </row>
    <row r="40" spans="1:22" x14ac:dyDescent="0.2">
      <c r="A40" s="65"/>
      <c r="C40" s="359"/>
      <c r="D40" s="359"/>
      <c r="E40" s="359"/>
      <c r="F40" s="359"/>
      <c r="G40" s="359"/>
      <c r="H40" s="359"/>
      <c r="I40" s="359"/>
      <c r="J40" s="359"/>
      <c r="K40" s="359"/>
      <c r="L40" s="359"/>
      <c r="M40" s="359"/>
      <c r="N40" s="359"/>
      <c r="O40" s="359"/>
      <c r="P40" s="359"/>
    </row>
    <row r="41" spans="1:22" ht="14.25" customHeight="1" x14ac:dyDescent="0.2">
      <c r="A41" s="65"/>
      <c r="C41" s="372" t="s">
        <v>343</v>
      </c>
      <c r="D41" s="372"/>
      <c r="E41" s="372"/>
      <c r="F41" s="372"/>
      <c r="G41" s="372"/>
      <c r="H41" s="372"/>
      <c r="I41" s="372"/>
      <c r="J41" s="372"/>
      <c r="K41" s="372"/>
      <c r="L41" s="372"/>
      <c r="M41" s="372"/>
      <c r="N41" s="372"/>
      <c r="O41" s="372"/>
      <c r="P41" s="372"/>
    </row>
    <row r="42" spans="1:22" x14ac:dyDescent="0.2">
      <c r="A42" s="65"/>
      <c r="C42" s="372"/>
      <c r="D42" s="372"/>
      <c r="E42" s="372"/>
      <c r="F42" s="372"/>
      <c r="G42" s="372"/>
      <c r="H42" s="372"/>
      <c r="I42" s="372"/>
      <c r="J42" s="372"/>
      <c r="K42" s="372"/>
      <c r="L42" s="372"/>
      <c r="M42" s="372"/>
      <c r="N42" s="372"/>
      <c r="O42" s="372"/>
      <c r="P42" s="372"/>
    </row>
    <row r="43" spans="1:22" x14ac:dyDescent="0.2">
      <c r="A43" s="65"/>
      <c r="C43" s="320"/>
      <c r="D43" s="320"/>
      <c r="E43" s="320"/>
      <c r="F43" s="320"/>
      <c r="G43" s="320"/>
      <c r="H43" s="320"/>
      <c r="I43" s="320"/>
      <c r="J43" s="320"/>
      <c r="K43" s="320"/>
      <c r="L43" s="320"/>
      <c r="M43" s="320"/>
      <c r="N43" s="320"/>
      <c r="O43" s="320"/>
    </row>
    <row r="44" spans="1:22" x14ac:dyDescent="0.2">
      <c r="A44" s="65"/>
      <c r="C44" s="326"/>
      <c r="D44" s="326"/>
      <c r="E44" s="326"/>
      <c r="F44" s="326"/>
      <c r="G44" s="326"/>
      <c r="H44" s="326"/>
      <c r="I44" s="326"/>
      <c r="J44" s="326"/>
      <c r="K44" s="326"/>
      <c r="L44" s="326"/>
      <c r="M44" s="326"/>
      <c r="N44" s="326"/>
      <c r="O44" s="326"/>
    </row>
    <row r="45" spans="1:22" x14ac:dyDescent="0.2">
      <c r="A45" s="65"/>
      <c r="B45" s="58" t="s">
        <v>329</v>
      </c>
    </row>
    <row r="48" spans="1:22" s="317" customFormat="1" ht="15" x14ac:dyDescent="0.25">
      <c r="B48" s="367" t="s">
        <v>310</v>
      </c>
      <c r="C48" s="368"/>
      <c r="D48" s="368"/>
      <c r="E48" s="368"/>
      <c r="F48" s="368"/>
      <c r="G48" s="368"/>
      <c r="H48" s="368"/>
      <c r="I48" s="368"/>
      <c r="J48" s="368"/>
      <c r="K48" s="368"/>
      <c r="L48" s="368"/>
      <c r="M48" s="368"/>
      <c r="N48" s="368"/>
      <c r="O48" s="368"/>
      <c r="P48" s="369"/>
      <c r="R48" s="58"/>
      <c r="S48" s="58"/>
      <c r="T48" s="58"/>
      <c r="U48" s="58"/>
      <c r="V48" s="58"/>
    </row>
    <row r="49" spans="2:18" s="65" customFormat="1" ht="17.25" customHeight="1" x14ac:dyDescent="0.2">
      <c r="B49" s="361" t="s">
        <v>326</v>
      </c>
      <c r="C49" s="362"/>
      <c r="D49" s="362"/>
      <c r="E49" s="362"/>
      <c r="F49" s="362"/>
      <c r="G49" s="362"/>
      <c r="H49" s="362"/>
      <c r="I49" s="362"/>
      <c r="J49" s="362"/>
      <c r="K49" s="362"/>
      <c r="L49" s="362"/>
      <c r="M49" s="362"/>
      <c r="N49" s="362"/>
      <c r="O49" s="362"/>
      <c r="P49" s="363"/>
    </row>
    <row r="50" spans="2:18" s="65" customFormat="1" x14ac:dyDescent="0.2">
      <c r="B50" s="364"/>
      <c r="C50" s="365"/>
      <c r="D50" s="365"/>
      <c r="E50" s="365"/>
      <c r="F50" s="365"/>
      <c r="G50" s="365"/>
      <c r="H50" s="365"/>
      <c r="I50" s="365"/>
      <c r="J50" s="365"/>
      <c r="K50" s="365"/>
      <c r="L50" s="365"/>
      <c r="M50" s="365"/>
      <c r="N50" s="365"/>
      <c r="O50" s="365"/>
      <c r="P50" s="366"/>
    </row>
    <row r="51" spans="2:18" s="65" customFormat="1" ht="15" customHeight="1" x14ac:dyDescent="0.2">
      <c r="B51" s="346" t="s">
        <v>325</v>
      </c>
      <c r="C51" s="347"/>
      <c r="D51" s="347"/>
      <c r="E51" s="347"/>
      <c r="F51" s="347"/>
      <c r="G51" s="347"/>
      <c r="H51" s="347"/>
      <c r="I51" s="347"/>
      <c r="J51" s="347"/>
      <c r="K51" s="347"/>
      <c r="L51" s="347"/>
      <c r="M51" s="347"/>
      <c r="N51" s="347"/>
      <c r="O51" s="347"/>
      <c r="P51" s="348"/>
      <c r="R51" s="318"/>
    </row>
    <row r="52" spans="2:18" s="65" customFormat="1" x14ac:dyDescent="0.2">
      <c r="B52" s="346"/>
      <c r="C52" s="347"/>
      <c r="D52" s="347"/>
      <c r="E52" s="347"/>
      <c r="F52" s="347"/>
      <c r="G52" s="347"/>
      <c r="H52" s="347"/>
      <c r="I52" s="347"/>
      <c r="J52" s="347"/>
      <c r="K52" s="347"/>
      <c r="L52" s="347"/>
      <c r="M52" s="347"/>
      <c r="N52" s="347"/>
      <c r="O52" s="347"/>
      <c r="P52" s="348"/>
      <c r="R52" s="318"/>
    </row>
    <row r="53" spans="2:18" s="65" customFormat="1" ht="14.25" customHeight="1" x14ac:dyDescent="0.2">
      <c r="B53" s="346" t="s">
        <v>336</v>
      </c>
      <c r="C53" s="347"/>
      <c r="D53" s="347"/>
      <c r="E53" s="347"/>
      <c r="F53" s="347"/>
      <c r="G53" s="347"/>
      <c r="H53" s="347"/>
      <c r="I53" s="347"/>
      <c r="J53" s="347"/>
      <c r="K53" s="347"/>
      <c r="L53" s="347"/>
      <c r="M53" s="347"/>
      <c r="N53" s="347"/>
      <c r="O53" s="347"/>
      <c r="P53" s="348"/>
    </row>
    <row r="54" spans="2:18" x14ac:dyDescent="0.2">
      <c r="B54" s="349"/>
      <c r="C54" s="350"/>
      <c r="D54" s="350"/>
      <c r="E54" s="350"/>
      <c r="F54" s="350"/>
      <c r="G54" s="350"/>
      <c r="H54" s="350"/>
      <c r="I54" s="350"/>
      <c r="J54" s="350"/>
      <c r="K54" s="350"/>
      <c r="L54" s="350"/>
      <c r="M54" s="350"/>
      <c r="N54" s="350"/>
      <c r="O54" s="350"/>
      <c r="P54" s="351"/>
    </row>
  </sheetData>
  <sheetProtection password="C52C" sheet="1" objects="1" scenarios="1" formatRows="0"/>
  <mergeCells count="16">
    <mergeCell ref="B53:P54"/>
    <mergeCell ref="B2:P2"/>
    <mergeCell ref="B5:P5"/>
    <mergeCell ref="B7:P8"/>
    <mergeCell ref="B21:P21"/>
    <mergeCell ref="C22:P23"/>
    <mergeCell ref="B3:P3"/>
    <mergeCell ref="C26:P27"/>
    <mergeCell ref="B49:P50"/>
    <mergeCell ref="B51:P52"/>
    <mergeCell ref="B48:P48"/>
    <mergeCell ref="B33:P35"/>
    <mergeCell ref="B36:P37"/>
    <mergeCell ref="C38:P40"/>
    <mergeCell ref="C41:P42"/>
    <mergeCell ref="C24:P25"/>
  </mergeCells>
  <hyperlinks>
    <hyperlink ref="C24:P25" location="Comment_harmoniser_votre_exercice_financier_avec_l_exercice_financier_visé_par_la_demande" display="Pour plus de renseignements, consultez la rubrique « Comment harmoniser votre exercice financier avec l'exercice financier visé par la demande »."/>
  </hyperlinks>
  <pageMargins left="0.7" right="0.7" top="0.75" bottom="0.75" header="0.3" footer="0.3"/>
  <pageSetup paperSize="5" orientation="landscape" r:id="rId1"/>
  <headerFooter>
    <oddFooter>&amp;L&amp;"-,Bold"Conseil des arts du Canada Confidentiel&amp;C&amp;D&amp;RPage &amp;P</oddFooter>
  </headerFooter>
  <rowBreaks count="1" manualBreakCount="1">
    <brk id="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X166"/>
  <sheetViews>
    <sheetView showGridLines="0" zoomScale="90" zoomScaleNormal="90" workbookViewId="0">
      <pane ySplit="5" topLeftCell="A6" activePane="bottomLeft" state="frozen"/>
      <selection pane="bottomLeft" activeCell="A6" sqref="A6"/>
    </sheetView>
  </sheetViews>
  <sheetFormatPr defaultColWidth="9.140625" defaultRowHeight="14.25" x14ac:dyDescent="0.2"/>
  <cols>
    <col min="1" max="1" width="5.42578125" style="126" customWidth="1"/>
    <col min="2" max="2" width="61.7109375" style="126" customWidth="1"/>
    <col min="3" max="3" width="18.28515625" style="79" customWidth="1"/>
    <col min="4" max="4" width="6.140625" style="79" customWidth="1"/>
    <col min="5" max="5" width="18.28515625" style="79" customWidth="1"/>
    <col min="6" max="6" width="6.140625" style="79" customWidth="1"/>
    <col min="7" max="7" width="18.28515625" style="79" customWidth="1"/>
    <col min="8" max="8" width="6.140625" style="79" customWidth="1"/>
    <col min="9" max="9" width="18.28515625" style="79" customWidth="1"/>
    <col min="10" max="10" width="6.140625" style="126" customWidth="1"/>
    <col min="11" max="11" width="18.28515625" style="79" customWidth="1"/>
    <col min="12" max="12" width="6.140625" style="126" customWidth="1"/>
    <col min="13" max="16384" width="9.140625" style="126"/>
  </cols>
  <sheetData>
    <row r="1" spans="1:12" x14ac:dyDescent="0.2">
      <c r="B1" s="321" t="s">
        <v>350</v>
      </c>
    </row>
    <row r="2" spans="1:12" s="139" customFormat="1" ht="18.75" customHeight="1" x14ac:dyDescent="0.2">
      <c r="A2" s="126"/>
      <c r="B2" s="408" t="s">
        <v>311</v>
      </c>
      <c r="C2" s="408"/>
      <c r="D2" s="408"/>
      <c r="E2" s="408"/>
      <c r="F2" s="408"/>
      <c r="G2" s="408"/>
      <c r="H2" s="408"/>
      <c r="I2" s="408"/>
      <c r="J2" s="408"/>
      <c r="K2" s="408"/>
      <c r="L2" s="408"/>
    </row>
    <row r="3" spans="1:12" ht="6" customHeight="1" x14ac:dyDescent="0.2"/>
    <row r="4" spans="1:12" s="139" customFormat="1" ht="15" customHeight="1" x14ac:dyDescent="0.2">
      <c r="A4" s="140"/>
      <c r="B4" s="343" t="s">
        <v>268</v>
      </c>
      <c r="C4" s="374" t="s">
        <v>313</v>
      </c>
      <c r="D4" s="375"/>
      <c r="E4" s="374" t="s">
        <v>314</v>
      </c>
      <c r="F4" s="375"/>
      <c r="G4" s="374" t="s">
        <v>317</v>
      </c>
      <c r="H4" s="375"/>
      <c r="I4" s="374" t="s">
        <v>315</v>
      </c>
      <c r="J4" s="375"/>
      <c r="K4" s="374" t="s">
        <v>316</v>
      </c>
      <c r="L4" s="375"/>
    </row>
    <row r="5" spans="1:12" s="139" customFormat="1" ht="48.75" customHeight="1" x14ac:dyDescent="0.2">
      <c r="A5" s="140"/>
      <c r="B5" s="111" t="s">
        <v>274</v>
      </c>
      <c r="C5" s="376"/>
      <c r="D5" s="377"/>
      <c r="E5" s="376"/>
      <c r="F5" s="377"/>
      <c r="G5" s="376"/>
      <c r="H5" s="377"/>
      <c r="I5" s="376"/>
      <c r="J5" s="377"/>
      <c r="K5" s="376"/>
      <c r="L5" s="377"/>
    </row>
    <row r="6" spans="1:12" s="139" customFormat="1" x14ac:dyDescent="0.2">
      <c r="A6" s="140"/>
      <c r="B6" s="111"/>
      <c r="C6" s="382" t="s">
        <v>5</v>
      </c>
      <c r="D6" s="383"/>
      <c r="E6" s="382" t="s">
        <v>5</v>
      </c>
      <c r="F6" s="383"/>
      <c r="G6" s="382" t="s">
        <v>5</v>
      </c>
      <c r="H6" s="383"/>
      <c r="I6" s="382" t="s">
        <v>5</v>
      </c>
      <c r="J6" s="383"/>
      <c r="K6" s="382" t="s">
        <v>5</v>
      </c>
      <c r="L6" s="383"/>
    </row>
    <row r="7" spans="1:12" s="139" customFormat="1" ht="14.25" customHeight="1" x14ac:dyDescent="0.2">
      <c r="A7" s="140"/>
      <c r="B7" s="373" t="s">
        <v>349</v>
      </c>
      <c r="C7" s="378" t="s">
        <v>268</v>
      </c>
      <c r="D7" s="379"/>
      <c r="E7" s="378" t="s">
        <v>268</v>
      </c>
      <c r="F7" s="379"/>
      <c r="G7" s="378" t="s">
        <v>268</v>
      </c>
      <c r="H7" s="379"/>
      <c r="I7" s="378" t="s">
        <v>268</v>
      </c>
      <c r="J7" s="379"/>
      <c r="K7" s="378" t="s">
        <v>268</v>
      </c>
      <c r="L7" s="379"/>
    </row>
    <row r="8" spans="1:12" s="139" customFormat="1" ht="14.25" customHeight="1" x14ac:dyDescent="0.2">
      <c r="A8" s="140"/>
      <c r="B8" s="373"/>
      <c r="C8" s="380" t="s">
        <v>6</v>
      </c>
      <c r="D8" s="381"/>
      <c r="E8" s="380" t="s">
        <v>6</v>
      </c>
      <c r="F8" s="381"/>
      <c r="G8" s="380" t="s">
        <v>6</v>
      </c>
      <c r="H8" s="381"/>
      <c r="I8" s="380" t="s">
        <v>6</v>
      </c>
      <c r="J8" s="381"/>
      <c r="K8" s="380" t="s">
        <v>6</v>
      </c>
      <c r="L8" s="381"/>
    </row>
    <row r="9" spans="1:12" s="139" customFormat="1" x14ac:dyDescent="0.2">
      <c r="A9" s="140"/>
      <c r="B9" s="373"/>
      <c r="C9" s="378" t="s">
        <v>268</v>
      </c>
      <c r="D9" s="379"/>
      <c r="E9" s="378" t="s">
        <v>268</v>
      </c>
      <c r="F9" s="379"/>
      <c r="G9" s="378" t="s">
        <v>268</v>
      </c>
      <c r="H9" s="379"/>
      <c r="I9" s="378" t="s">
        <v>268</v>
      </c>
      <c r="J9" s="379"/>
      <c r="K9" s="378" t="s">
        <v>268</v>
      </c>
      <c r="L9" s="379"/>
    </row>
    <row r="10" spans="1:12" s="139" customFormat="1" x14ac:dyDescent="0.2">
      <c r="A10" s="140"/>
      <c r="B10" s="129"/>
      <c r="C10" s="142"/>
      <c r="D10" s="143"/>
      <c r="E10" s="144"/>
      <c r="F10" s="143"/>
      <c r="G10" s="145"/>
      <c r="H10" s="143"/>
      <c r="I10" s="145"/>
      <c r="J10" s="146"/>
      <c r="K10" s="145"/>
      <c r="L10" s="146"/>
    </row>
    <row r="11" spans="1:12" s="139" customFormat="1" ht="15" x14ac:dyDescent="0.25">
      <c r="A11" s="126"/>
      <c r="B11" s="401" t="s">
        <v>275</v>
      </c>
      <c r="C11" s="401"/>
      <c r="D11" s="401"/>
      <c r="E11" s="401"/>
      <c r="F11" s="401"/>
      <c r="G11" s="401"/>
      <c r="H11" s="401"/>
      <c r="I11" s="401"/>
      <c r="J11" s="401"/>
      <c r="K11" s="401"/>
      <c r="L11" s="401"/>
    </row>
    <row r="12" spans="1:12" s="139" customFormat="1" x14ac:dyDescent="0.2">
      <c r="A12" s="126"/>
      <c r="B12" s="147" t="s">
        <v>276</v>
      </c>
      <c r="C12" s="148"/>
      <c r="D12" s="149"/>
      <c r="E12" s="148"/>
      <c r="F12" s="149"/>
      <c r="G12" s="148"/>
      <c r="H12" s="150"/>
      <c r="I12" s="148"/>
      <c r="J12" s="151"/>
      <c r="K12" s="148"/>
      <c r="L12" s="406"/>
    </row>
    <row r="13" spans="1:12" s="139" customFormat="1" x14ac:dyDescent="0.2">
      <c r="A13" s="126"/>
      <c r="B13" s="147" t="s">
        <v>277</v>
      </c>
      <c r="C13" s="148"/>
      <c r="D13" s="149"/>
      <c r="E13" s="148"/>
      <c r="F13" s="149"/>
      <c r="G13" s="148"/>
      <c r="H13" s="150"/>
      <c r="I13" s="148"/>
      <c r="J13" s="151"/>
      <c r="K13" s="148"/>
      <c r="L13" s="406"/>
    </row>
    <row r="14" spans="1:12" s="139" customFormat="1" x14ac:dyDescent="0.2">
      <c r="A14" s="126"/>
      <c r="B14" s="147" t="s">
        <v>278</v>
      </c>
      <c r="C14" s="148"/>
      <c r="D14" s="149"/>
      <c r="E14" s="148"/>
      <c r="F14" s="149"/>
      <c r="G14" s="148"/>
      <c r="H14" s="150"/>
      <c r="I14" s="148"/>
      <c r="J14" s="151"/>
      <c r="K14" s="148"/>
      <c r="L14" s="406"/>
    </row>
    <row r="15" spans="1:12" s="139" customFormat="1" x14ac:dyDescent="0.2">
      <c r="A15" s="126"/>
      <c r="B15" s="147" t="s">
        <v>7</v>
      </c>
      <c r="C15" s="153"/>
      <c r="D15" s="149"/>
      <c r="E15" s="153"/>
      <c r="F15" s="149"/>
      <c r="G15" s="153"/>
      <c r="H15" s="150"/>
      <c r="I15" s="153"/>
      <c r="J15" s="151"/>
      <c r="K15" s="153"/>
      <c r="L15" s="406"/>
    </row>
    <row r="16" spans="1:12" s="139" customFormat="1" x14ac:dyDescent="0.2">
      <c r="A16" s="126"/>
      <c r="B16" s="147" t="s">
        <v>279</v>
      </c>
      <c r="C16" s="148"/>
      <c r="D16" s="149"/>
      <c r="E16" s="148"/>
      <c r="F16" s="149"/>
      <c r="G16" s="148"/>
      <c r="H16" s="150"/>
      <c r="I16" s="148"/>
      <c r="J16" s="151"/>
      <c r="K16" s="148"/>
      <c r="L16" s="406"/>
    </row>
    <row r="17" spans="1:16" s="139" customFormat="1" x14ac:dyDescent="0.2">
      <c r="A17" s="126"/>
      <c r="B17" s="147" t="s">
        <v>280</v>
      </c>
      <c r="C17" s="148"/>
      <c r="D17" s="154"/>
      <c r="E17" s="148"/>
      <c r="F17" s="154"/>
      <c r="G17" s="148"/>
      <c r="H17" s="155"/>
      <c r="I17" s="148"/>
      <c r="J17" s="156"/>
      <c r="K17" s="148"/>
      <c r="L17" s="406"/>
    </row>
    <row r="18" spans="1:16" s="139" customFormat="1" ht="15" x14ac:dyDescent="0.25">
      <c r="A18" s="158"/>
      <c r="B18" s="402"/>
      <c r="C18" s="402"/>
      <c r="D18" s="402"/>
      <c r="E18" s="402"/>
      <c r="F18" s="402"/>
      <c r="G18" s="402"/>
      <c r="H18" s="402"/>
      <c r="I18" s="402"/>
      <c r="J18" s="402"/>
      <c r="K18" s="402"/>
      <c r="L18" s="402"/>
    </row>
    <row r="19" spans="1:16" s="139" customFormat="1" x14ac:dyDescent="0.2">
      <c r="A19" s="158"/>
      <c r="B19" s="159" t="s">
        <v>8</v>
      </c>
      <c r="C19" s="131"/>
      <c r="D19" s="149"/>
      <c r="E19" s="131"/>
      <c r="F19" s="149"/>
      <c r="G19" s="131"/>
      <c r="H19" s="150"/>
      <c r="I19" s="131"/>
      <c r="J19" s="151"/>
      <c r="K19" s="131"/>
      <c r="L19" s="160"/>
    </row>
    <row r="20" spans="1:16" s="139" customFormat="1" ht="28.5" x14ac:dyDescent="0.2">
      <c r="A20" s="158"/>
      <c r="B20" s="161" t="s">
        <v>281</v>
      </c>
      <c r="C20" s="131"/>
      <c r="D20" s="149"/>
      <c r="E20" s="131"/>
      <c r="F20" s="149"/>
      <c r="G20" s="131"/>
      <c r="H20" s="150"/>
      <c r="I20" s="131"/>
      <c r="J20" s="151"/>
      <c r="K20" s="131"/>
      <c r="L20" s="160"/>
    </row>
    <row r="21" spans="1:16" s="139" customFormat="1" x14ac:dyDescent="0.2">
      <c r="A21" s="158"/>
      <c r="B21" s="162" t="s">
        <v>106</v>
      </c>
      <c r="C21" s="163"/>
      <c r="D21" s="149"/>
      <c r="E21" s="163"/>
      <c r="F21" s="149"/>
      <c r="G21" s="163"/>
      <c r="H21" s="150"/>
      <c r="I21" s="163"/>
      <c r="J21" s="151"/>
      <c r="K21" s="163"/>
      <c r="L21" s="160"/>
    </row>
    <row r="22" spans="1:16" s="139" customFormat="1" x14ac:dyDescent="0.2">
      <c r="A22" s="158"/>
      <c r="B22" s="147" t="s">
        <v>107</v>
      </c>
      <c r="C22" s="163"/>
      <c r="D22" s="154"/>
      <c r="E22" s="163"/>
      <c r="F22" s="154"/>
      <c r="G22" s="163"/>
      <c r="H22" s="155"/>
      <c r="I22" s="163"/>
      <c r="J22" s="156"/>
      <c r="K22" s="163"/>
      <c r="L22" s="157"/>
    </row>
    <row r="23" spans="1:16" s="139" customFormat="1" ht="15" x14ac:dyDescent="0.25">
      <c r="A23" s="158"/>
      <c r="B23" s="402"/>
      <c r="C23" s="402"/>
      <c r="D23" s="402"/>
      <c r="E23" s="402"/>
      <c r="F23" s="402"/>
      <c r="G23" s="402"/>
      <c r="H23" s="402"/>
      <c r="I23" s="402"/>
      <c r="J23" s="402"/>
      <c r="K23" s="402"/>
      <c r="L23" s="402"/>
    </row>
    <row r="24" spans="1:16" s="139" customFormat="1" x14ac:dyDescent="0.2">
      <c r="A24" s="158"/>
      <c r="B24" s="159" t="s">
        <v>9</v>
      </c>
      <c r="C24" s="131"/>
      <c r="D24" s="164"/>
      <c r="E24" s="131"/>
      <c r="F24" s="164"/>
      <c r="G24" s="131"/>
      <c r="H24" s="165"/>
      <c r="I24" s="131"/>
      <c r="J24" s="151"/>
      <c r="K24" s="131"/>
      <c r="L24" s="160"/>
    </row>
    <row r="25" spans="1:16" s="139" customFormat="1" x14ac:dyDescent="0.2">
      <c r="A25" s="158"/>
      <c r="B25" s="147" t="s">
        <v>10</v>
      </c>
      <c r="C25" s="131"/>
      <c r="D25" s="164"/>
      <c r="E25" s="131"/>
      <c r="F25" s="164"/>
      <c r="G25" s="131"/>
      <c r="H25" s="165"/>
      <c r="I25" s="131"/>
      <c r="J25" s="151"/>
      <c r="K25" s="131"/>
      <c r="L25" s="160"/>
    </row>
    <row r="26" spans="1:16" s="139" customFormat="1" x14ac:dyDescent="0.2">
      <c r="A26" s="158"/>
      <c r="B26" s="147" t="s">
        <v>11</v>
      </c>
      <c r="C26" s="131"/>
      <c r="D26" s="164"/>
      <c r="E26" s="131"/>
      <c r="F26" s="164"/>
      <c r="G26" s="131"/>
      <c r="H26" s="165"/>
      <c r="I26" s="131"/>
      <c r="J26" s="151"/>
      <c r="K26" s="131"/>
      <c r="L26" s="160"/>
    </row>
    <row r="27" spans="1:16" s="139" customFormat="1" x14ac:dyDescent="0.2">
      <c r="A27" s="158"/>
      <c r="B27" s="147" t="s">
        <v>12</v>
      </c>
      <c r="C27" s="131"/>
      <c r="D27" s="164"/>
      <c r="E27" s="131"/>
      <c r="F27" s="164"/>
      <c r="G27" s="131"/>
      <c r="H27" s="165"/>
      <c r="I27" s="131"/>
      <c r="J27" s="151"/>
      <c r="K27" s="131"/>
      <c r="L27" s="160"/>
      <c r="P27" s="166"/>
    </row>
    <row r="28" spans="1:16" s="139" customFormat="1" x14ac:dyDescent="0.2">
      <c r="A28" s="158"/>
      <c r="B28" s="159" t="s">
        <v>282</v>
      </c>
      <c r="C28" s="131"/>
      <c r="D28" s="164"/>
      <c r="E28" s="131"/>
      <c r="F28" s="164"/>
      <c r="G28" s="131"/>
      <c r="H28" s="165"/>
      <c r="I28" s="131"/>
      <c r="J28" s="151"/>
      <c r="K28" s="131"/>
      <c r="L28" s="160"/>
    </row>
    <row r="29" spans="1:16" s="139" customFormat="1" x14ac:dyDescent="0.2">
      <c r="A29" s="158"/>
      <c r="B29" s="162" t="s">
        <v>283</v>
      </c>
      <c r="C29" s="131"/>
      <c r="D29" s="164"/>
      <c r="E29" s="131"/>
      <c r="F29" s="164"/>
      <c r="G29" s="131"/>
      <c r="H29" s="165"/>
      <c r="I29" s="131"/>
      <c r="J29" s="151"/>
      <c r="K29" s="131"/>
      <c r="L29" s="160"/>
    </row>
    <row r="30" spans="1:16" s="139" customFormat="1" x14ac:dyDescent="0.2">
      <c r="A30" s="158"/>
      <c r="B30" s="147" t="s">
        <v>13</v>
      </c>
      <c r="C30" s="167"/>
      <c r="D30" s="168"/>
      <c r="E30" s="167"/>
      <c r="F30" s="168"/>
      <c r="G30" s="167"/>
      <c r="H30" s="169"/>
      <c r="I30" s="167"/>
      <c r="J30" s="170"/>
      <c r="K30" s="167"/>
      <c r="L30" s="170"/>
    </row>
    <row r="31" spans="1:16" s="139" customFormat="1" ht="15" x14ac:dyDescent="0.25">
      <c r="A31" s="158"/>
      <c r="B31" s="402"/>
      <c r="C31" s="402"/>
      <c r="D31" s="402"/>
      <c r="E31" s="402"/>
      <c r="F31" s="402"/>
      <c r="G31" s="402"/>
      <c r="H31" s="402"/>
      <c r="I31" s="402"/>
      <c r="J31" s="402"/>
      <c r="K31" s="402"/>
      <c r="L31" s="402"/>
    </row>
    <row r="32" spans="1:16" s="139" customFormat="1" ht="15" x14ac:dyDescent="0.25">
      <c r="A32" s="158"/>
      <c r="B32" s="401" t="s">
        <v>284</v>
      </c>
      <c r="C32" s="401"/>
      <c r="D32" s="401"/>
      <c r="E32" s="401"/>
      <c r="F32" s="401"/>
      <c r="G32" s="401"/>
      <c r="H32" s="401"/>
      <c r="I32" s="401"/>
      <c r="J32" s="401"/>
      <c r="K32" s="401"/>
      <c r="L32" s="401"/>
    </row>
    <row r="33" spans="1:12" s="139" customFormat="1" ht="15" x14ac:dyDescent="0.25">
      <c r="A33" s="171"/>
      <c r="B33" s="407" t="s">
        <v>267</v>
      </c>
      <c r="C33" s="407"/>
      <c r="D33" s="407"/>
      <c r="E33" s="407"/>
      <c r="F33" s="407"/>
      <c r="G33" s="407"/>
      <c r="H33" s="407"/>
      <c r="I33" s="407"/>
      <c r="J33" s="407"/>
      <c r="K33" s="407"/>
      <c r="L33" s="407"/>
    </row>
    <row r="34" spans="1:12" s="139" customFormat="1" ht="15" x14ac:dyDescent="0.2">
      <c r="A34" s="171"/>
      <c r="B34" s="399" t="s">
        <v>15</v>
      </c>
      <c r="C34" s="399"/>
      <c r="D34" s="399"/>
      <c r="E34" s="399"/>
      <c r="F34" s="399"/>
      <c r="G34" s="399"/>
      <c r="H34" s="399"/>
      <c r="I34" s="399"/>
      <c r="J34" s="399"/>
      <c r="K34" s="399"/>
      <c r="L34" s="399"/>
    </row>
    <row r="35" spans="1:12" s="139" customFormat="1" x14ac:dyDescent="0.2">
      <c r="A35" s="92">
        <v>1</v>
      </c>
      <c r="B35" s="26" t="s">
        <v>16</v>
      </c>
      <c r="C35" s="163"/>
      <c r="D35" s="172">
        <f t="shared" ref="D35:D41" si="0">IFERROR(C35/C$63,0)</f>
        <v>0</v>
      </c>
      <c r="E35" s="163"/>
      <c r="F35" s="172">
        <f t="shared" ref="F35:F41" si="1">IFERROR(E35/E$63,0)</f>
        <v>0</v>
      </c>
      <c r="G35" s="163"/>
      <c r="H35" s="173">
        <f t="shared" ref="H35:H41" si="2">IFERROR(G35/G$63,0)</f>
        <v>0</v>
      </c>
      <c r="I35" s="163"/>
      <c r="J35" s="174">
        <f t="shared" ref="J35:J41" si="3">IFERROR(I35/I$63,0)</f>
        <v>0</v>
      </c>
      <c r="K35" s="163"/>
      <c r="L35" s="175">
        <f t="shared" ref="L35:L41" si="4">IFERROR(K35/K$63,0)</f>
        <v>0</v>
      </c>
    </row>
    <row r="36" spans="1:12" s="139" customFormat="1" x14ac:dyDescent="0.2">
      <c r="A36" s="92">
        <f t="shared" ref="A36:A59" si="5">A35+1</f>
        <v>2</v>
      </c>
      <c r="B36" s="27" t="s">
        <v>17</v>
      </c>
      <c r="C36" s="163"/>
      <c r="D36" s="172">
        <f t="shared" si="0"/>
        <v>0</v>
      </c>
      <c r="E36" s="163"/>
      <c r="F36" s="172">
        <f t="shared" si="1"/>
        <v>0</v>
      </c>
      <c r="G36" s="163"/>
      <c r="H36" s="173">
        <f t="shared" si="2"/>
        <v>0</v>
      </c>
      <c r="I36" s="163"/>
      <c r="J36" s="174">
        <f t="shared" si="3"/>
        <v>0</v>
      </c>
      <c r="K36" s="163"/>
      <c r="L36" s="172">
        <f t="shared" si="4"/>
        <v>0</v>
      </c>
    </row>
    <row r="37" spans="1:12" s="139" customFormat="1" x14ac:dyDescent="0.2">
      <c r="A37" s="92">
        <f t="shared" si="5"/>
        <v>3</v>
      </c>
      <c r="B37" s="27" t="s">
        <v>18</v>
      </c>
      <c r="C37" s="163"/>
      <c r="D37" s="172">
        <f t="shared" si="0"/>
        <v>0</v>
      </c>
      <c r="E37" s="163"/>
      <c r="F37" s="172">
        <f t="shared" si="1"/>
        <v>0</v>
      </c>
      <c r="G37" s="163"/>
      <c r="H37" s="173">
        <f t="shared" si="2"/>
        <v>0</v>
      </c>
      <c r="I37" s="163"/>
      <c r="J37" s="174">
        <f t="shared" si="3"/>
        <v>0</v>
      </c>
      <c r="K37" s="163"/>
      <c r="L37" s="172">
        <f t="shared" si="4"/>
        <v>0</v>
      </c>
    </row>
    <row r="38" spans="1:12" s="139" customFormat="1" x14ac:dyDescent="0.2">
      <c r="A38" s="92">
        <f t="shared" si="5"/>
        <v>4</v>
      </c>
      <c r="B38" s="27" t="s">
        <v>19</v>
      </c>
      <c r="C38" s="163"/>
      <c r="D38" s="172">
        <f t="shared" si="0"/>
        <v>0</v>
      </c>
      <c r="E38" s="163"/>
      <c r="F38" s="172">
        <f t="shared" si="1"/>
        <v>0</v>
      </c>
      <c r="G38" s="163"/>
      <c r="H38" s="173">
        <f t="shared" si="2"/>
        <v>0</v>
      </c>
      <c r="I38" s="163"/>
      <c r="J38" s="174">
        <f t="shared" si="3"/>
        <v>0</v>
      </c>
      <c r="K38" s="163"/>
      <c r="L38" s="172">
        <f t="shared" si="4"/>
        <v>0</v>
      </c>
    </row>
    <row r="39" spans="1:12" s="139" customFormat="1" x14ac:dyDescent="0.2">
      <c r="A39" s="92">
        <f t="shared" si="5"/>
        <v>5</v>
      </c>
      <c r="B39" s="28" t="s">
        <v>285</v>
      </c>
      <c r="C39" s="163"/>
      <c r="D39" s="172">
        <f t="shared" si="0"/>
        <v>0</v>
      </c>
      <c r="E39" s="163"/>
      <c r="F39" s="172">
        <f t="shared" si="1"/>
        <v>0</v>
      </c>
      <c r="G39" s="163"/>
      <c r="H39" s="173">
        <f t="shared" si="2"/>
        <v>0</v>
      </c>
      <c r="I39" s="163"/>
      <c r="J39" s="174">
        <f t="shared" si="3"/>
        <v>0</v>
      </c>
      <c r="K39" s="163"/>
      <c r="L39" s="172">
        <f t="shared" si="4"/>
        <v>0</v>
      </c>
    </row>
    <row r="40" spans="1:12" s="139" customFormat="1" x14ac:dyDescent="0.2">
      <c r="A40" s="92">
        <f t="shared" si="5"/>
        <v>6</v>
      </c>
      <c r="B40" s="28" t="s">
        <v>20</v>
      </c>
      <c r="C40" s="163"/>
      <c r="D40" s="172">
        <f t="shared" si="0"/>
        <v>0</v>
      </c>
      <c r="E40" s="163"/>
      <c r="F40" s="172">
        <f t="shared" si="1"/>
        <v>0</v>
      </c>
      <c r="G40" s="163"/>
      <c r="H40" s="173">
        <f t="shared" si="2"/>
        <v>0</v>
      </c>
      <c r="I40" s="163"/>
      <c r="J40" s="174">
        <f t="shared" si="3"/>
        <v>0</v>
      </c>
      <c r="K40" s="163"/>
      <c r="L40" s="172">
        <f t="shared" si="4"/>
        <v>0</v>
      </c>
    </row>
    <row r="41" spans="1:12" s="139" customFormat="1" ht="15" x14ac:dyDescent="0.25">
      <c r="A41" s="92">
        <f t="shared" si="5"/>
        <v>7</v>
      </c>
      <c r="B41" s="31" t="s">
        <v>21</v>
      </c>
      <c r="C41" s="176">
        <f>SUM(C35:C40)</f>
        <v>0</v>
      </c>
      <c r="D41" s="177">
        <f t="shared" si="0"/>
        <v>0</v>
      </c>
      <c r="E41" s="176">
        <f>SUM(E35:E40)</f>
        <v>0</v>
      </c>
      <c r="F41" s="177">
        <f t="shared" si="1"/>
        <v>0</v>
      </c>
      <c r="G41" s="176">
        <f>SUM(G35:G40)</f>
        <v>0</v>
      </c>
      <c r="H41" s="178">
        <f t="shared" si="2"/>
        <v>0</v>
      </c>
      <c r="I41" s="176">
        <f>SUM(I35:I40)</f>
        <v>0</v>
      </c>
      <c r="J41" s="179">
        <f t="shared" si="3"/>
        <v>0</v>
      </c>
      <c r="K41" s="176">
        <f>SUM(K35:K40)</f>
        <v>0</v>
      </c>
      <c r="L41" s="180">
        <f t="shared" si="4"/>
        <v>0</v>
      </c>
    </row>
    <row r="42" spans="1:12" s="139" customFormat="1" ht="15" x14ac:dyDescent="0.2">
      <c r="A42" s="92">
        <f t="shared" si="5"/>
        <v>8</v>
      </c>
      <c r="B42" s="399" t="s">
        <v>22</v>
      </c>
      <c r="C42" s="399"/>
      <c r="D42" s="399"/>
      <c r="E42" s="399"/>
      <c r="F42" s="399"/>
      <c r="G42" s="399"/>
      <c r="H42" s="399"/>
      <c r="I42" s="399"/>
      <c r="J42" s="399"/>
      <c r="K42" s="399"/>
      <c r="L42" s="399"/>
    </row>
    <row r="43" spans="1:12" s="139" customFormat="1" x14ac:dyDescent="0.2">
      <c r="A43" s="92">
        <f t="shared" si="5"/>
        <v>9</v>
      </c>
      <c r="B43" s="29" t="s">
        <v>23</v>
      </c>
      <c r="C43" s="163"/>
      <c r="D43" s="181">
        <f t="shared" ref="D43:D48" si="6">IFERROR(C43/C$63,0)</f>
        <v>0</v>
      </c>
      <c r="E43" s="163"/>
      <c r="F43" s="181">
        <f t="shared" ref="F43:F48" si="7">IFERROR(E43/E$63,0)</f>
        <v>0</v>
      </c>
      <c r="G43" s="163"/>
      <c r="H43" s="182">
        <f t="shared" ref="H43:H48" si="8">IFERROR(G43/G$63,0)</f>
        <v>0</v>
      </c>
      <c r="I43" s="163"/>
      <c r="J43" s="183">
        <f t="shared" ref="J43:J48" si="9">IFERROR(I43/I$63,0)</f>
        <v>0</v>
      </c>
      <c r="K43" s="163"/>
      <c r="L43" s="184">
        <f t="shared" ref="L43:L48" si="10">IFERROR(K43/K$63,0)</f>
        <v>0</v>
      </c>
    </row>
    <row r="44" spans="1:12" s="139" customFormat="1" x14ac:dyDescent="0.2">
      <c r="A44" s="92">
        <f t="shared" si="5"/>
        <v>10</v>
      </c>
      <c r="B44" s="28" t="s">
        <v>24</v>
      </c>
      <c r="C44" s="163"/>
      <c r="D44" s="181">
        <f t="shared" si="6"/>
        <v>0</v>
      </c>
      <c r="E44" s="163"/>
      <c r="F44" s="181">
        <f t="shared" si="7"/>
        <v>0</v>
      </c>
      <c r="G44" s="163"/>
      <c r="H44" s="182">
        <f t="shared" si="8"/>
        <v>0</v>
      </c>
      <c r="I44" s="163"/>
      <c r="J44" s="183">
        <f t="shared" si="9"/>
        <v>0</v>
      </c>
      <c r="K44" s="163"/>
      <c r="L44" s="181">
        <f t="shared" si="10"/>
        <v>0</v>
      </c>
    </row>
    <row r="45" spans="1:12" s="139" customFormat="1" x14ac:dyDescent="0.2">
      <c r="A45" s="92">
        <f t="shared" si="5"/>
        <v>11</v>
      </c>
      <c r="B45" s="28" t="s">
        <v>25</v>
      </c>
      <c r="C45" s="163"/>
      <c r="D45" s="181">
        <f t="shared" si="6"/>
        <v>0</v>
      </c>
      <c r="E45" s="163"/>
      <c r="F45" s="181">
        <f t="shared" si="7"/>
        <v>0</v>
      </c>
      <c r="G45" s="163"/>
      <c r="H45" s="182">
        <f t="shared" si="8"/>
        <v>0</v>
      </c>
      <c r="I45" s="163"/>
      <c r="J45" s="183">
        <f t="shared" si="9"/>
        <v>0</v>
      </c>
      <c r="K45" s="163"/>
      <c r="L45" s="181">
        <f t="shared" si="10"/>
        <v>0</v>
      </c>
    </row>
    <row r="46" spans="1:12" s="139" customFormat="1" x14ac:dyDescent="0.2">
      <c r="A46" s="92">
        <f t="shared" si="5"/>
        <v>12</v>
      </c>
      <c r="B46" s="185" t="s">
        <v>26</v>
      </c>
      <c r="C46" s="163"/>
      <c r="D46" s="181">
        <f t="shared" si="6"/>
        <v>0</v>
      </c>
      <c r="E46" s="163"/>
      <c r="F46" s="181">
        <f t="shared" si="7"/>
        <v>0</v>
      </c>
      <c r="G46" s="163"/>
      <c r="H46" s="182">
        <f t="shared" si="8"/>
        <v>0</v>
      </c>
      <c r="I46" s="163"/>
      <c r="J46" s="183">
        <f t="shared" si="9"/>
        <v>0</v>
      </c>
      <c r="K46" s="163"/>
      <c r="L46" s="181">
        <f t="shared" si="10"/>
        <v>0</v>
      </c>
    </row>
    <row r="47" spans="1:12" s="139" customFormat="1" ht="28.5" x14ac:dyDescent="0.2">
      <c r="A47" s="92">
        <f t="shared" si="5"/>
        <v>13</v>
      </c>
      <c r="B47" s="27" t="s">
        <v>27</v>
      </c>
      <c r="C47" s="163"/>
      <c r="D47" s="181">
        <f t="shared" si="6"/>
        <v>0</v>
      </c>
      <c r="E47" s="163"/>
      <c r="F47" s="181">
        <f t="shared" si="7"/>
        <v>0</v>
      </c>
      <c r="G47" s="163"/>
      <c r="H47" s="182">
        <f t="shared" si="8"/>
        <v>0</v>
      </c>
      <c r="I47" s="163"/>
      <c r="J47" s="183">
        <f t="shared" si="9"/>
        <v>0</v>
      </c>
      <c r="K47" s="163"/>
      <c r="L47" s="181">
        <f t="shared" si="10"/>
        <v>0</v>
      </c>
    </row>
    <row r="48" spans="1:12" s="139" customFormat="1" ht="15" x14ac:dyDescent="0.25">
      <c r="A48" s="92">
        <f t="shared" si="5"/>
        <v>14</v>
      </c>
      <c r="B48" s="31" t="s">
        <v>28</v>
      </c>
      <c r="C48" s="176">
        <f>SUM(C43:C47)</f>
        <v>0</v>
      </c>
      <c r="D48" s="186">
        <f t="shared" si="6"/>
        <v>0</v>
      </c>
      <c r="E48" s="176">
        <f>SUM(E43:E47)</f>
        <v>0</v>
      </c>
      <c r="F48" s="186">
        <f t="shared" si="7"/>
        <v>0</v>
      </c>
      <c r="G48" s="176">
        <f>SUM(G43:G47)</f>
        <v>0</v>
      </c>
      <c r="H48" s="187">
        <f t="shared" si="8"/>
        <v>0</v>
      </c>
      <c r="I48" s="176">
        <f>SUM(I43:I47)</f>
        <v>0</v>
      </c>
      <c r="J48" s="188">
        <f t="shared" si="9"/>
        <v>0</v>
      </c>
      <c r="K48" s="176">
        <f>SUM(K43:K47)</f>
        <v>0</v>
      </c>
      <c r="L48" s="189">
        <f t="shared" si="10"/>
        <v>0</v>
      </c>
    </row>
    <row r="49" spans="1:12" s="139" customFormat="1" ht="15" x14ac:dyDescent="0.2">
      <c r="A49" s="92">
        <f t="shared" si="5"/>
        <v>15</v>
      </c>
      <c r="B49" s="399" t="s">
        <v>29</v>
      </c>
      <c r="C49" s="399"/>
      <c r="D49" s="399"/>
      <c r="E49" s="399"/>
      <c r="F49" s="399"/>
      <c r="G49" s="399"/>
      <c r="H49" s="399"/>
      <c r="I49" s="399"/>
      <c r="J49" s="399"/>
      <c r="K49" s="399"/>
      <c r="L49" s="399"/>
    </row>
    <row r="50" spans="1:12" s="139" customFormat="1" x14ac:dyDescent="0.2">
      <c r="A50" s="92">
        <f t="shared" si="5"/>
        <v>16</v>
      </c>
      <c r="B50" s="8" t="s">
        <v>30</v>
      </c>
      <c r="C50" s="163"/>
      <c r="D50" s="190">
        <f>IFERROR(C50/C$63,0)</f>
        <v>0</v>
      </c>
      <c r="E50" s="163"/>
      <c r="F50" s="190">
        <f>IFERROR(E50/E$63,0)</f>
        <v>0</v>
      </c>
      <c r="G50" s="163"/>
      <c r="H50" s="191">
        <f>IFERROR(G50/G$63,0)</f>
        <v>0</v>
      </c>
      <c r="I50" s="163"/>
      <c r="J50" s="192">
        <f>IFERROR(I50/I$63,0)</f>
        <v>0</v>
      </c>
      <c r="K50" s="163"/>
      <c r="L50" s="193">
        <f>IFERROR(K50/K$63,0)</f>
        <v>0</v>
      </c>
    </row>
    <row r="51" spans="1:12" s="139" customFormat="1" x14ac:dyDescent="0.2">
      <c r="A51" s="92">
        <f t="shared" si="5"/>
        <v>17</v>
      </c>
      <c r="B51" s="9" t="s">
        <v>31</v>
      </c>
      <c r="C51" s="163"/>
      <c r="D51" s="190">
        <f t="shared" ref="D51" si="11">IFERROR(C51/C$63,0)</f>
        <v>0</v>
      </c>
      <c r="E51" s="163"/>
      <c r="F51" s="190">
        <f t="shared" ref="F51" si="12">IFERROR(E51/E$63,0)</f>
        <v>0</v>
      </c>
      <c r="G51" s="163"/>
      <c r="H51" s="191">
        <f t="shared" ref="H51" si="13">IFERROR(G51/G$63,0)</f>
        <v>0</v>
      </c>
      <c r="I51" s="163"/>
      <c r="J51" s="192">
        <f t="shared" ref="J51" si="14">IFERROR(I51/I$63,0)</f>
        <v>0</v>
      </c>
      <c r="K51" s="163"/>
      <c r="L51" s="190">
        <f t="shared" ref="L51" si="15">IFERROR(K51/K$63,0)</f>
        <v>0</v>
      </c>
    </row>
    <row r="52" spans="1:12" s="139" customFormat="1" x14ac:dyDescent="0.2">
      <c r="A52" s="92">
        <f t="shared" si="5"/>
        <v>18</v>
      </c>
      <c r="B52" s="27" t="s">
        <v>32</v>
      </c>
      <c r="C52" s="163"/>
      <c r="D52" s="190">
        <f t="shared" ref="D52:D59" si="16">IFERROR(C52/C$63,0)</f>
        <v>0</v>
      </c>
      <c r="E52" s="163"/>
      <c r="F52" s="190">
        <f t="shared" ref="F52:F59" si="17">IFERROR(E52/E$63,0)</f>
        <v>0</v>
      </c>
      <c r="G52" s="163"/>
      <c r="H52" s="191">
        <f t="shared" ref="H52:H59" si="18">IFERROR(G52/G$63,0)</f>
        <v>0</v>
      </c>
      <c r="I52" s="163"/>
      <c r="J52" s="192">
        <f t="shared" ref="J52:J59" si="19">IFERROR(I52/I$63,0)</f>
        <v>0</v>
      </c>
      <c r="K52" s="163"/>
      <c r="L52" s="190">
        <f t="shared" ref="L52:L59" si="20">IFERROR(K52/K$63,0)</f>
        <v>0</v>
      </c>
    </row>
    <row r="53" spans="1:12" s="139" customFormat="1" x14ac:dyDescent="0.2">
      <c r="A53" s="92">
        <f t="shared" si="5"/>
        <v>19</v>
      </c>
      <c r="B53" s="27" t="s">
        <v>33</v>
      </c>
      <c r="C53" s="163"/>
      <c r="D53" s="190">
        <f t="shared" si="16"/>
        <v>0</v>
      </c>
      <c r="E53" s="163"/>
      <c r="F53" s="190">
        <f t="shared" si="17"/>
        <v>0</v>
      </c>
      <c r="G53" s="163"/>
      <c r="H53" s="191">
        <f t="shared" si="18"/>
        <v>0</v>
      </c>
      <c r="I53" s="163"/>
      <c r="J53" s="192">
        <f t="shared" si="19"/>
        <v>0</v>
      </c>
      <c r="K53" s="163"/>
      <c r="L53" s="190">
        <f t="shared" si="20"/>
        <v>0</v>
      </c>
    </row>
    <row r="54" spans="1:12" s="139" customFormat="1" x14ac:dyDescent="0.2">
      <c r="A54" s="92">
        <f t="shared" si="5"/>
        <v>20</v>
      </c>
      <c r="B54" s="27" t="s">
        <v>34</v>
      </c>
      <c r="C54" s="163"/>
      <c r="D54" s="190">
        <f t="shared" si="16"/>
        <v>0</v>
      </c>
      <c r="E54" s="163"/>
      <c r="F54" s="190">
        <f t="shared" si="17"/>
        <v>0</v>
      </c>
      <c r="G54" s="163"/>
      <c r="H54" s="191">
        <f t="shared" si="18"/>
        <v>0</v>
      </c>
      <c r="I54" s="163"/>
      <c r="J54" s="192">
        <f t="shared" si="19"/>
        <v>0</v>
      </c>
      <c r="K54" s="163"/>
      <c r="L54" s="190">
        <f t="shared" si="20"/>
        <v>0</v>
      </c>
    </row>
    <row r="55" spans="1:12" s="139" customFormat="1" x14ac:dyDescent="0.2">
      <c r="A55" s="92">
        <f t="shared" si="5"/>
        <v>21</v>
      </c>
      <c r="B55" s="54" t="s">
        <v>133</v>
      </c>
      <c r="C55" s="163"/>
      <c r="D55" s="190">
        <f t="shared" si="16"/>
        <v>0</v>
      </c>
      <c r="E55" s="163"/>
      <c r="F55" s="190">
        <f t="shared" si="17"/>
        <v>0</v>
      </c>
      <c r="G55" s="163"/>
      <c r="H55" s="191">
        <f t="shared" si="18"/>
        <v>0</v>
      </c>
      <c r="I55" s="163"/>
      <c r="J55" s="192">
        <f t="shared" si="19"/>
        <v>0</v>
      </c>
      <c r="K55" s="163"/>
      <c r="L55" s="190">
        <f t="shared" si="20"/>
        <v>0</v>
      </c>
    </row>
    <row r="56" spans="1:12" s="139" customFormat="1" x14ac:dyDescent="0.2">
      <c r="A56" s="92">
        <f t="shared" si="5"/>
        <v>22</v>
      </c>
      <c r="B56" s="54" t="s">
        <v>134</v>
      </c>
      <c r="C56" s="163"/>
      <c r="D56" s="190">
        <f t="shared" si="16"/>
        <v>0</v>
      </c>
      <c r="E56" s="163"/>
      <c r="F56" s="190">
        <f t="shared" si="17"/>
        <v>0</v>
      </c>
      <c r="G56" s="163"/>
      <c r="H56" s="191">
        <f t="shared" si="18"/>
        <v>0</v>
      </c>
      <c r="I56" s="163"/>
      <c r="J56" s="192">
        <f t="shared" si="19"/>
        <v>0</v>
      </c>
      <c r="K56" s="163"/>
      <c r="L56" s="190">
        <f t="shared" si="20"/>
        <v>0</v>
      </c>
    </row>
    <row r="57" spans="1:12" s="139" customFormat="1" x14ac:dyDescent="0.2">
      <c r="A57" s="92">
        <f t="shared" si="5"/>
        <v>23</v>
      </c>
      <c r="B57" s="30" t="s">
        <v>35</v>
      </c>
      <c r="C57" s="163"/>
      <c r="D57" s="190">
        <f t="shared" si="16"/>
        <v>0</v>
      </c>
      <c r="E57" s="163"/>
      <c r="F57" s="190">
        <f t="shared" si="17"/>
        <v>0</v>
      </c>
      <c r="G57" s="163"/>
      <c r="H57" s="191">
        <f t="shared" si="18"/>
        <v>0</v>
      </c>
      <c r="I57" s="163"/>
      <c r="J57" s="192">
        <f t="shared" si="19"/>
        <v>0</v>
      </c>
      <c r="K57" s="163"/>
      <c r="L57" s="190">
        <f t="shared" si="20"/>
        <v>0</v>
      </c>
    </row>
    <row r="58" spans="1:12" s="139" customFormat="1" x14ac:dyDescent="0.2">
      <c r="A58" s="92">
        <f t="shared" si="5"/>
        <v>24</v>
      </c>
      <c r="B58" s="26" t="s">
        <v>36</v>
      </c>
      <c r="C58" s="163"/>
      <c r="D58" s="190">
        <f t="shared" si="16"/>
        <v>0</v>
      </c>
      <c r="E58" s="163"/>
      <c r="F58" s="190">
        <f t="shared" si="17"/>
        <v>0</v>
      </c>
      <c r="G58" s="163"/>
      <c r="H58" s="191">
        <f t="shared" si="18"/>
        <v>0</v>
      </c>
      <c r="I58" s="163"/>
      <c r="J58" s="192">
        <f t="shared" si="19"/>
        <v>0</v>
      </c>
      <c r="K58" s="163"/>
      <c r="L58" s="190">
        <f t="shared" si="20"/>
        <v>0</v>
      </c>
    </row>
    <row r="59" spans="1:12" s="139" customFormat="1" ht="15" x14ac:dyDescent="0.25">
      <c r="A59" s="92">
        <f t="shared" si="5"/>
        <v>25</v>
      </c>
      <c r="B59" s="31" t="s">
        <v>37</v>
      </c>
      <c r="C59" s="176">
        <f>SUM(C50:C58)</f>
        <v>0</v>
      </c>
      <c r="D59" s="194">
        <f t="shared" si="16"/>
        <v>0</v>
      </c>
      <c r="E59" s="176">
        <f>SUM(E50:E58)</f>
        <v>0</v>
      </c>
      <c r="F59" s="194">
        <f t="shared" si="17"/>
        <v>0</v>
      </c>
      <c r="G59" s="176">
        <f>SUM(G50:G58)</f>
        <v>0</v>
      </c>
      <c r="H59" s="195">
        <f t="shared" si="18"/>
        <v>0</v>
      </c>
      <c r="I59" s="176">
        <f>SUM(I50:I58)</f>
        <v>0</v>
      </c>
      <c r="J59" s="196">
        <f t="shared" si="19"/>
        <v>0</v>
      </c>
      <c r="K59" s="176">
        <f>SUM(K50:K58)</f>
        <v>0</v>
      </c>
      <c r="L59" s="194">
        <f t="shared" si="20"/>
        <v>0</v>
      </c>
    </row>
    <row r="60" spans="1:12" ht="6.75" customHeight="1" x14ac:dyDescent="0.25">
      <c r="A60" s="197"/>
      <c r="B60" s="198"/>
      <c r="C60" s="198"/>
      <c r="D60" s="198"/>
      <c r="E60" s="198"/>
      <c r="F60" s="198"/>
      <c r="G60" s="198"/>
      <c r="H60" s="198"/>
      <c r="I60" s="198"/>
      <c r="J60" s="198"/>
      <c r="K60" s="198"/>
      <c r="L60" s="198"/>
    </row>
    <row r="61" spans="1:12" s="139" customFormat="1" ht="30" x14ac:dyDescent="0.2">
      <c r="A61" s="92">
        <f>A59+1</f>
        <v>26</v>
      </c>
      <c r="B61" s="31" t="s">
        <v>38</v>
      </c>
      <c r="C61" s="199"/>
      <c r="D61" s="200">
        <f>IFERROR(C61/C$63,0)</f>
        <v>0</v>
      </c>
      <c r="E61" s="199"/>
      <c r="F61" s="200">
        <f>IFERROR(E61/E$63,0)</f>
        <v>0</v>
      </c>
      <c r="G61" s="199"/>
      <c r="H61" s="201">
        <f>IFERROR(G61/G$63,0)</f>
        <v>0</v>
      </c>
      <c r="I61" s="199"/>
      <c r="J61" s="200">
        <f>IFERROR(I61/I$63,0)</f>
        <v>0</v>
      </c>
      <c r="K61" s="199"/>
      <c r="L61" s="200">
        <f>IFERROR(K61/K$63,0)</f>
        <v>0</v>
      </c>
    </row>
    <row r="62" spans="1:12" ht="6.75" customHeight="1" x14ac:dyDescent="0.25">
      <c r="A62" s="197"/>
      <c r="B62" s="198"/>
      <c r="C62" s="198"/>
      <c r="D62" s="198"/>
      <c r="E62" s="198"/>
      <c r="F62" s="198"/>
      <c r="G62" s="198"/>
      <c r="H62" s="198"/>
      <c r="I62" s="198"/>
      <c r="J62" s="198"/>
      <c r="K62" s="198"/>
      <c r="L62" s="198"/>
    </row>
    <row r="63" spans="1:12" s="139" customFormat="1" ht="15" x14ac:dyDescent="0.25">
      <c r="A63" s="92">
        <f>A61+1</f>
        <v>27</v>
      </c>
      <c r="B63" s="23" t="s">
        <v>39</v>
      </c>
      <c r="C63" s="176">
        <f>C41+C48+C59+C61</f>
        <v>0</v>
      </c>
      <c r="D63" s="202">
        <f>IFERROR(C63/C$63,0)</f>
        <v>0</v>
      </c>
      <c r="E63" s="176">
        <f>E41+E48+E59+E61</f>
        <v>0</v>
      </c>
      <c r="F63" s="202">
        <f>IFERROR(E63/E$63,0)</f>
        <v>0</v>
      </c>
      <c r="G63" s="176">
        <f>G41+G48+G59+G61</f>
        <v>0</v>
      </c>
      <c r="H63" s="202">
        <f>IFERROR(G63/G$63,0)</f>
        <v>0</v>
      </c>
      <c r="I63" s="176">
        <f>I41+I48+I59+I61</f>
        <v>0</v>
      </c>
      <c r="J63" s="202">
        <f>IFERROR(I63/I$63,0)</f>
        <v>0</v>
      </c>
      <c r="K63" s="176">
        <f>K41+K48+K59+K61</f>
        <v>0</v>
      </c>
      <c r="L63" s="202">
        <f>IFERROR(K63/K$63,0)</f>
        <v>0</v>
      </c>
    </row>
    <row r="64" spans="1:12" ht="6.75" customHeight="1" x14ac:dyDescent="0.25">
      <c r="A64" s="197"/>
      <c r="B64" s="198"/>
      <c r="C64" s="198"/>
      <c r="D64" s="198"/>
      <c r="E64" s="198"/>
      <c r="F64" s="198"/>
      <c r="G64" s="198"/>
      <c r="H64" s="198"/>
      <c r="I64" s="198"/>
      <c r="J64" s="198"/>
      <c r="K64" s="198"/>
      <c r="L64" s="198"/>
    </row>
    <row r="65" spans="1:12" s="139" customFormat="1" ht="15" x14ac:dyDescent="0.25">
      <c r="A65" s="92">
        <f>A63+1</f>
        <v>28</v>
      </c>
      <c r="B65" s="403" t="s">
        <v>40</v>
      </c>
      <c r="C65" s="401"/>
      <c r="D65" s="401"/>
      <c r="E65" s="401"/>
      <c r="F65" s="401"/>
      <c r="G65" s="401"/>
      <c r="H65" s="401"/>
      <c r="I65" s="401"/>
      <c r="J65" s="401"/>
      <c r="K65" s="401"/>
      <c r="L65" s="401"/>
    </row>
    <row r="66" spans="1:12" s="139" customFormat="1" ht="15" x14ac:dyDescent="0.2">
      <c r="A66" s="92">
        <f t="shared" ref="A66:A87" si="21">A65+1</f>
        <v>29</v>
      </c>
      <c r="B66" s="404" t="s">
        <v>41</v>
      </c>
      <c r="C66" s="405"/>
      <c r="D66" s="405"/>
      <c r="E66" s="405"/>
      <c r="F66" s="405"/>
      <c r="G66" s="405"/>
      <c r="H66" s="405"/>
      <c r="I66" s="405"/>
      <c r="J66" s="405"/>
      <c r="K66" s="405"/>
      <c r="L66" s="405"/>
    </row>
    <row r="67" spans="1:12" s="139" customFormat="1" ht="15" x14ac:dyDescent="0.2">
      <c r="A67" s="92">
        <f t="shared" si="21"/>
        <v>30</v>
      </c>
      <c r="B67" s="398" t="s">
        <v>42</v>
      </c>
      <c r="C67" s="399"/>
      <c r="D67" s="399"/>
      <c r="E67" s="399"/>
      <c r="F67" s="399"/>
      <c r="G67" s="399"/>
      <c r="H67" s="399"/>
      <c r="I67" s="399"/>
      <c r="J67" s="399"/>
      <c r="K67" s="399"/>
      <c r="L67" s="399"/>
    </row>
    <row r="68" spans="1:12" s="139" customFormat="1" x14ac:dyDescent="0.2">
      <c r="A68" s="92">
        <f t="shared" si="21"/>
        <v>31</v>
      </c>
      <c r="B68" s="26" t="s">
        <v>43</v>
      </c>
      <c r="C68" s="163"/>
      <c r="D68" s="190">
        <f>IFERROR(C68/C$110,0)</f>
        <v>0</v>
      </c>
      <c r="E68" s="163"/>
      <c r="F68" s="190">
        <f>IFERROR(E68/E$110,0)</f>
        <v>0</v>
      </c>
      <c r="G68" s="163"/>
      <c r="H68" s="191">
        <f>IFERROR(G68/G$110,0)</f>
        <v>0</v>
      </c>
      <c r="I68" s="163"/>
      <c r="J68" s="192">
        <f>IFERROR(I68/I$110,0)</f>
        <v>0</v>
      </c>
      <c r="K68" s="163"/>
      <c r="L68" s="203">
        <f>IFERROR(K68/K$110,0)</f>
        <v>0</v>
      </c>
    </row>
    <row r="69" spans="1:12" s="139" customFormat="1" x14ac:dyDescent="0.2">
      <c r="A69" s="92">
        <f t="shared" si="21"/>
        <v>32</v>
      </c>
      <c r="B69" s="27" t="s">
        <v>44</v>
      </c>
      <c r="C69" s="163"/>
      <c r="D69" s="190">
        <f>IFERROR(C69/C$110,0)</f>
        <v>0</v>
      </c>
      <c r="E69" s="163"/>
      <c r="F69" s="190">
        <f>IFERROR(E69/E$110,0)</f>
        <v>0</v>
      </c>
      <c r="G69" s="163"/>
      <c r="H69" s="191">
        <f>IFERROR(G69/G$110,0)</f>
        <v>0</v>
      </c>
      <c r="I69" s="163"/>
      <c r="J69" s="192">
        <f>IFERROR(I69/I$110,0)</f>
        <v>0</v>
      </c>
      <c r="K69" s="163"/>
      <c r="L69" s="204">
        <f>IFERROR(K69/K$110,0)</f>
        <v>0</v>
      </c>
    </row>
    <row r="70" spans="1:12" s="139" customFormat="1" x14ac:dyDescent="0.2">
      <c r="A70" s="92">
        <f t="shared" si="21"/>
        <v>33</v>
      </c>
      <c r="B70" s="27" t="s">
        <v>45</v>
      </c>
      <c r="C70" s="163"/>
      <c r="D70" s="190">
        <f>IFERROR(C70/C$110,0)</f>
        <v>0</v>
      </c>
      <c r="E70" s="163"/>
      <c r="F70" s="190">
        <f>IFERROR(E70/E$110,0)</f>
        <v>0</v>
      </c>
      <c r="G70" s="163"/>
      <c r="H70" s="191">
        <f>IFERROR(G70/G$110,0)</f>
        <v>0</v>
      </c>
      <c r="I70" s="163"/>
      <c r="J70" s="192">
        <f>IFERROR(I70/I$110,0)</f>
        <v>0</v>
      </c>
      <c r="K70" s="163"/>
      <c r="L70" s="204">
        <f>IFERROR(K70/K$110,0)</f>
        <v>0</v>
      </c>
    </row>
    <row r="71" spans="1:12" s="139" customFormat="1" x14ac:dyDescent="0.2">
      <c r="A71" s="92">
        <f t="shared" si="21"/>
        <v>34</v>
      </c>
      <c r="B71" s="27" t="s">
        <v>46</v>
      </c>
      <c r="C71" s="163"/>
      <c r="D71" s="190">
        <f>IFERROR(C71/C$110,0)</f>
        <v>0</v>
      </c>
      <c r="E71" s="163"/>
      <c r="F71" s="190">
        <f>IFERROR(E71/E$110,0)</f>
        <v>0</v>
      </c>
      <c r="G71" s="163"/>
      <c r="H71" s="191">
        <f>IFERROR(G71/G$110,0)</f>
        <v>0</v>
      </c>
      <c r="I71" s="163"/>
      <c r="J71" s="192">
        <f>IFERROR(I71/I$110,0)</f>
        <v>0</v>
      </c>
      <c r="K71" s="163"/>
      <c r="L71" s="204">
        <f>IFERROR(K71/K$110,0)</f>
        <v>0</v>
      </c>
    </row>
    <row r="72" spans="1:12" s="139" customFormat="1" ht="15" x14ac:dyDescent="0.25">
      <c r="A72" s="92">
        <f t="shared" si="21"/>
        <v>35</v>
      </c>
      <c r="B72" s="31" t="s">
        <v>47</v>
      </c>
      <c r="C72" s="176">
        <f>SUM(C68:C71)</f>
        <v>0</v>
      </c>
      <c r="D72" s="205">
        <f>IFERROR(C72/C$110,0)</f>
        <v>0</v>
      </c>
      <c r="E72" s="176">
        <f>SUM(E68:E71)</f>
        <v>0</v>
      </c>
      <c r="F72" s="194">
        <f>IFERROR(E72/E$110,0)</f>
        <v>0</v>
      </c>
      <c r="G72" s="176">
        <f>SUM(G68:G71)</f>
        <v>0</v>
      </c>
      <c r="H72" s="206">
        <f>IFERROR(G72/G$110,0)</f>
        <v>0</v>
      </c>
      <c r="I72" s="176">
        <f>SUM(I68:I71)</f>
        <v>0</v>
      </c>
      <c r="J72" s="207">
        <f>IFERROR(I72/I$110,0)</f>
        <v>0</v>
      </c>
      <c r="K72" s="176">
        <f>SUM(K68:K71)</f>
        <v>0</v>
      </c>
      <c r="L72" s="208">
        <f>IFERROR(K72/K$110,0)</f>
        <v>0</v>
      </c>
    </row>
    <row r="73" spans="1:12" s="139" customFormat="1" ht="15" x14ac:dyDescent="0.2">
      <c r="A73" s="92">
        <f t="shared" si="21"/>
        <v>36</v>
      </c>
      <c r="B73" s="398" t="s">
        <v>3</v>
      </c>
      <c r="C73" s="399"/>
      <c r="D73" s="399"/>
      <c r="E73" s="399"/>
      <c r="F73" s="399"/>
      <c r="G73" s="399"/>
      <c r="H73" s="399"/>
      <c r="I73" s="399"/>
      <c r="J73" s="399"/>
      <c r="K73" s="399"/>
      <c r="L73" s="399"/>
    </row>
    <row r="74" spans="1:12" s="139" customFormat="1" x14ac:dyDescent="0.2">
      <c r="A74" s="92">
        <f t="shared" si="21"/>
        <v>37</v>
      </c>
      <c r="B74" s="26" t="s">
        <v>48</v>
      </c>
      <c r="C74" s="163"/>
      <c r="D74" s="190">
        <f t="shared" ref="D74:D81" si="22">IFERROR(C74/C$110,0)</f>
        <v>0</v>
      </c>
      <c r="E74" s="163"/>
      <c r="F74" s="190">
        <f t="shared" ref="F74:F81" si="23">IFERROR(E74/E$110,0)</f>
        <v>0</v>
      </c>
      <c r="G74" s="163"/>
      <c r="H74" s="191">
        <f t="shared" ref="H74:H81" si="24">IFERROR(G74/G$110,0)</f>
        <v>0</v>
      </c>
      <c r="I74" s="163"/>
      <c r="J74" s="192">
        <f t="shared" ref="J74:J81" si="25">IFERROR(I74/I$110,0)</f>
        <v>0</v>
      </c>
      <c r="K74" s="163"/>
      <c r="L74" s="203">
        <f t="shared" ref="L74:L81" si="26">IFERROR(K74/K$110,0)</f>
        <v>0</v>
      </c>
    </row>
    <row r="75" spans="1:12" s="139" customFormat="1" x14ac:dyDescent="0.2">
      <c r="A75" s="92">
        <f t="shared" si="21"/>
        <v>38</v>
      </c>
      <c r="B75" s="26" t="s">
        <v>49</v>
      </c>
      <c r="C75" s="163"/>
      <c r="D75" s="190">
        <f t="shared" si="22"/>
        <v>0</v>
      </c>
      <c r="E75" s="163"/>
      <c r="F75" s="190">
        <f t="shared" si="23"/>
        <v>0</v>
      </c>
      <c r="G75" s="163"/>
      <c r="H75" s="191">
        <f t="shared" si="24"/>
        <v>0</v>
      </c>
      <c r="I75" s="163"/>
      <c r="J75" s="192">
        <f t="shared" si="25"/>
        <v>0</v>
      </c>
      <c r="K75" s="163"/>
      <c r="L75" s="204">
        <f t="shared" si="26"/>
        <v>0</v>
      </c>
    </row>
    <row r="76" spans="1:12" s="139" customFormat="1" x14ac:dyDescent="0.2">
      <c r="A76" s="92">
        <f t="shared" si="21"/>
        <v>39</v>
      </c>
      <c r="B76" s="32" t="s">
        <v>50</v>
      </c>
      <c r="C76" s="163"/>
      <c r="D76" s="190">
        <f t="shared" si="22"/>
        <v>0</v>
      </c>
      <c r="E76" s="163"/>
      <c r="F76" s="190">
        <f t="shared" si="23"/>
        <v>0</v>
      </c>
      <c r="G76" s="163"/>
      <c r="H76" s="191">
        <f t="shared" si="24"/>
        <v>0</v>
      </c>
      <c r="I76" s="163"/>
      <c r="J76" s="192">
        <f t="shared" si="25"/>
        <v>0</v>
      </c>
      <c r="K76" s="163"/>
      <c r="L76" s="204">
        <f t="shared" si="26"/>
        <v>0</v>
      </c>
    </row>
    <row r="77" spans="1:12" s="139" customFormat="1" x14ac:dyDescent="0.2">
      <c r="A77" s="92">
        <f t="shared" si="21"/>
        <v>40</v>
      </c>
      <c r="B77" s="26" t="s">
        <v>51</v>
      </c>
      <c r="C77" s="163"/>
      <c r="D77" s="190">
        <f t="shared" si="22"/>
        <v>0</v>
      </c>
      <c r="E77" s="163"/>
      <c r="F77" s="190">
        <f t="shared" si="23"/>
        <v>0</v>
      </c>
      <c r="G77" s="163"/>
      <c r="H77" s="191">
        <f t="shared" si="24"/>
        <v>0</v>
      </c>
      <c r="I77" s="163"/>
      <c r="J77" s="192">
        <f t="shared" si="25"/>
        <v>0</v>
      </c>
      <c r="K77" s="163"/>
      <c r="L77" s="204">
        <f t="shared" si="26"/>
        <v>0</v>
      </c>
    </row>
    <row r="78" spans="1:12" s="139" customFormat="1" x14ac:dyDescent="0.2">
      <c r="A78" s="92">
        <f t="shared" si="21"/>
        <v>41</v>
      </c>
      <c r="B78" s="26" t="s">
        <v>52</v>
      </c>
      <c r="C78" s="163"/>
      <c r="D78" s="190">
        <f t="shared" si="22"/>
        <v>0</v>
      </c>
      <c r="E78" s="163"/>
      <c r="F78" s="190">
        <f t="shared" si="23"/>
        <v>0</v>
      </c>
      <c r="G78" s="163"/>
      <c r="H78" s="191">
        <f t="shared" si="24"/>
        <v>0</v>
      </c>
      <c r="I78" s="163"/>
      <c r="J78" s="192">
        <f t="shared" si="25"/>
        <v>0</v>
      </c>
      <c r="K78" s="163"/>
      <c r="L78" s="204">
        <f t="shared" si="26"/>
        <v>0</v>
      </c>
    </row>
    <row r="79" spans="1:12" s="139" customFormat="1" x14ac:dyDescent="0.2">
      <c r="A79" s="92">
        <f t="shared" si="21"/>
        <v>42</v>
      </c>
      <c r="B79" s="26" t="s">
        <v>53</v>
      </c>
      <c r="C79" s="163"/>
      <c r="D79" s="190">
        <f t="shared" si="22"/>
        <v>0</v>
      </c>
      <c r="E79" s="163"/>
      <c r="F79" s="190">
        <f t="shared" si="23"/>
        <v>0</v>
      </c>
      <c r="G79" s="163"/>
      <c r="H79" s="191">
        <f t="shared" si="24"/>
        <v>0</v>
      </c>
      <c r="I79" s="163"/>
      <c r="J79" s="192">
        <f t="shared" si="25"/>
        <v>0</v>
      </c>
      <c r="K79" s="163"/>
      <c r="L79" s="204">
        <f t="shared" si="26"/>
        <v>0</v>
      </c>
    </row>
    <row r="80" spans="1:12" s="139" customFormat="1" x14ac:dyDescent="0.2">
      <c r="A80" s="92">
        <f t="shared" si="21"/>
        <v>43</v>
      </c>
      <c r="B80" s="26" t="s">
        <v>54</v>
      </c>
      <c r="C80" s="163"/>
      <c r="D80" s="190">
        <f t="shared" si="22"/>
        <v>0</v>
      </c>
      <c r="E80" s="163"/>
      <c r="F80" s="190">
        <f t="shared" si="23"/>
        <v>0</v>
      </c>
      <c r="G80" s="163"/>
      <c r="H80" s="191">
        <f t="shared" si="24"/>
        <v>0</v>
      </c>
      <c r="I80" s="163"/>
      <c r="J80" s="192">
        <f t="shared" si="25"/>
        <v>0</v>
      </c>
      <c r="K80" s="163"/>
      <c r="L80" s="204">
        <f t="shared" si="26"/>
        <v>0</v>
      </c>
    </row>
    <row r="81" spans="1:24" s="139" customFormat="1" ht="15" x14ac:dyDescent="0.25">
      <c r="A81" s="92">
        <f t="shared" si="21"/>
        <v>44</v>
      </c>
      <c r="B81" s="31" t="s">
        <v>55</v>
      </c>
      <c r="C81" s="176">
        <f>SUM(C74:C80)</f>
        <v>0</v>
      </c>
      <c r="D81" s="194">
        <f t="shared" si="22"/>
        <v>0</v>
      </c>
      <c r="E81" s="176">
        <f>SUM(E74:E80)</f>
        <v>0</v>
      </c>
      <c r="F81" s="194">
        <f t="shared" si="23"/>
        <v>0</v>
      </c>
      <c r="G81" s="176">
        <f>SUM(G74:G80)</f>
        <v>0</v>
      </c>
      <c r="H81" s="206">
        <f t="shared" si="24"/>
        <v>0</v>
      </c>
      <c r="I81" s="176">
        <f>SUM(I74:I80)</f>
        <v>0</v>
      </c>
      <c r="J81" s="209">
        <f t="shared" si="25"/>
        <v>0</v>
      </c>
      <c r="K81" s="176">
        <f>SUM(K74:K80)</f>
        <v>0</v>
      </c>
      <c r="L81" s="210">
        <f t="shared" si="26"/>
        <v>0</v>
      </c>
    </row>
    <row r="82" spans="1:24" s="211" customFormat="1" ht="15" x14ac:dyDescent="0.25">
      <c r="A82" s="92">
        <f t="shared" si="21"/>
        <v>45</v>
      </c>
      <c r="B82" s="398" t="s">
        <v>56</v>
      </c>
      <c r="C82" s="399"/>
      <c r="D82" s="399"/>
      <c r="E82" s="399"/>
      <c r="F82" s="399"/>
      <c r="G82" s="399"/>
      <c r="H82" s="399"/>
      <c r="I82" s="399"/>
      <c r="J82" s="399"/>
      <c r="K82" s="399"/>
      <c r="L82" s="399"/>
    </row>
    <row r="83" spans="1:24" s="139" customFormat="1" x14ac:dyDescent="0.2">
      <c r="A83" s="92">
        <f t="shared" si="21"/>
        <v>46</v>
      </c>
      <c r="B83" s="162" t="s">
        <v>57</v>
      </c>
      <c r="C83" s="163"/>
      <c r="D83" s="212">
        <f>IFERROR(C83/C$110,0)</f>
        <v>0</v>
      </c>
      <c r="E83" s="163"/>
      <c r="F83" s="212">
        <f>IFERROR(E83/E$110,0)</f>
        <v>0</v>
      </c>
      <c r="G83" s="163"/>
      <c r="H83" s="213">
        <f>IFERROR(G83/G$110,0)</f>
        <v>0</v>
      </c>
      <c r="I83" s="163"/>
      <c r="J83" s="214">
        <f>IFERROR(I83/I$110,0)</f>
        <v>0</v>
      </c>
      <c r="K83" s="163"/>
      <c r="L83" s="212">
        <f>IFERROR(K83/K$110,0)</f>
        <v>0</v>
      </c>
    </row>
    <row r="84" spans="1:24" s="139" customFormat="1" x14ac:dyDescent="0.2">
      <c r="A84" s="92">
        <f t="shared" si="21"/>
        <v>47</v>
      </c>
      <c r="B84" s="162" t="s">
        <v>58</v>
      </c>
      <c r="C84" s="163"/>
      <c r="D84" s="215">
        <f>IFERROR(C84/C$110,0)</f>
        <v>0</v>
      </c>
      <c r="E84" s="163"/>
      <c r="F84" s="215">
        <f>IFERROR(E84/E$110,0)</f>
        <v>0</v>
      </c>
      <c r="G84" s="163"/>
      <c r="H84" s="215">
        <f>IFERROR(G84/G$110,0)</f>
        <v>0</v>
      </c>
      <c r="I84" s="163"/>
      <c r="J84" s="214">
        <f>IFERROR(I84/I$110,0)</f>
        <v>0</v>
      </c>
      <c r="K84" s="163"/>
      <c r="L84" s="215">
        <f>IFERROR(K84/K$110,0)</f>
        <v>0</v>
      </c>
      <c r="P84" s="216"/>
      <c r="Q84" s="216"/>
      <c r="R84" s="216"/>
      <c r="S84" s="216"/>
      <c r="T84" s="216"/>
      <c r="U84" s="216"/>
      <c r="V84" s="216"/>
      <c r="W84" s="216"/>
      <c r="X84" s="216"/>
    </row>
    <row r="85" spans="1:24" s="139" customFormat="1" x14ac:dyDescent="0.2">
      <c r="A85" s="92">
        <f t="shared" si="21"/>
        <v>48</v>
      </c>
      <c r="B85" s="162" t="s">
        <v>59</v>
      </c>
      <c r="C85" s="163"/>
      <c r="D85" s="215">
        <f>IFERROR(C85/C$110,0)</f>
        <v>0</v>
      </c>
      <c r="E85" s="163"/>
      <c r="F85" s="215">
        <f>IFERROR(E85/E$110,0)</f>
        <v>0</v>
      </c>
      <c r="G85" s="163"/>
      <c r="H85" s="215">
        <f>IFERROR(G85/G$110,0)</f>
        <v>0</v>
      </c>
      <c r="I85" s="163"/>
      <c r="J85" s="214">
        <f>IFERROR(I85/I$110,0)</f>
        <v>0</v>
      </c>
      <c r="K85" s="163"/>
      <c r="L85" s="215">
        <f>IFERROR(K85/K$110,0)</f>
        <v>0</v>
      </c>
      <c r="P85" s="216"/>
      <c r="Q85" s="216"/>
      <c r="R85" s="216"/>
      <c r="S85" s="216"/>
      <c r="T85" s="216"/>
      <c r="U85" s="216"/>
      <c r="V85" s="216"/>
      <c r="W85" s="216"/>
      <c r="X85" s="216"/>
    </row>
    <row r="86" spans="1:24" s="139" customFormat="1" ht="15" x14ac:dyDescent="0.25">
      <c r="A86" s="92">
        <f t="shared" si="21"/>
        <v>49</v>
      </c>
      <c r="B86" s="159" t="s">
        <v>60</v>
      </c>
      <c r="C86" s="163"/>
      <c r="D86" s="215">
        <f>IFERROR(C86/C$110,0)</f>
        <v>0</v>
      </c>
      <c r="E86" s="163"/>
      <c r="F86" s="215">
        <f>IFERROR(E86/E$110,0)</f>
        <v>0</v>
      </c>
      <c r="G86" s="163"/>
      <c r="H86" s="217">
        <f>IFERROR(G86/G$110,0)</f>
        <v>0</v>
      </c>
      <c r="I86" s="163"/>
      <c r="J86" s="214">
        <f>IFERROR(I86/I$110,0)</f>
        <v>0</v>
      </c>
      <c r="K86" s="163"/>
      <c r="L86" s="215">
        <f>IFERROR(K86/K$110,0)</f>
        <v>0</v>
      </c>
      <c r="P86" s="218"/>
      <c r="Q86" s="219"/>
      <c r="R86" s="220"/>
      <c r="S86" s="219"/>
      <c r="T86" s="220"/>
      <c r="U86" s="220"/>
      <c r="V86" s="220"/>
      <c r="W86" s="219"/>
      <c r="X86" s="216"/>
    </row>
    <row r="87" spans="1:24" s="139" customFormat="1" ht="15" x14ac:dyDescent="0.25">
      <c r="A87" s="92">
        <f t="shared" si="21"/>
        <v>50</v>
      </c>
      <c r="B87" s="31" t="s">
        <v>61</v>
      </c>
      <c r="C87" s="176">
        <f>SUM(C83:C86)</f>
        <v>0</v>
      </c>
      <c r="D87" s="221">
        <f>IFERROR(C87/C$110,0)</f>
        <v>0</v>
      </c>
      <c r="E87" s="176">
        <f>SUM(E83:E86)</f>
        <v>0</v>
      </c>
      <c r="F87" s="222">
        <f>IFERROR(E87/E$110,0)</f>
        <v>0</v>
      </c>
      <c r="G87" s="176">
        <f>SUM(G83:G86)</f>
        <v>0</v>
      </c>
      <c r="H87" s="222">
        <f>IFERROR(G87/G$110,0)</f>
        <v>0</v>
      </c>
      <c r="I87" s="176">
        <f>SUM(I83:I86)</f>
        <v>0</v>
      </c>
      <c r="J87" s="221">
        <f>IFERROR(I87/I$110,0)</f>
        <v>0</v>
      </c>
      <c r="K87" s="176">
        <f>SUM(K83:K86)</f>
        <v>0</v>
      </c>
      <c r="L87" s="223">
        <f>IFERROR(K87/K$110,0)</f>
        <v>0</v>
      </c>
      <c r="P87" s="216"/>
      <c r="Q87" s="219"/>
      <c r="R87" s="224"/>
      <c r="S87" s="219"/>
      <c r="T87" s="224"/>
      <c r="U87" s="224"/>
      <c r="V87" s="224"/>
      <c r="W87" s="219"/>
      <c r="X87" s="216"/>
    </row>
    <row r="88" spans="1:24" ht="6.75" customHeight="1" x14ac:dyDescent="0.2">
      <c r="A88" s="197"/>
      <c r="B88" s="67"/>
      <c r="C88" s="225"/>
      <c r="D88" s="226"/>
      <c r="E88" s="225"/>
      <c r="F88" s="226"/>
      <c r="G88" s="227"/>
      <c r="H88" s="226"/>
      <c r="I88" s="225"/>
      <c r="J88" s="226"/>
      <c r="K88" s="225"/>
      <c r="L88" s="226"/>
      <c r="M88" s="140"/>
      <c r="P88" s="228"/>
      <c r="Q88" s="229"/>
      <c r="R88" s="192"/>
      <c r="S88" s="229"/>
      <c r="T88" s="192"/>
      <c r="U88" s="192"/>
      <c r="V88" s="192"/>
      <c r="W88" s="229"/>
      <c r="X88" s="140"/>
    </row>
    <row r="89" spans="1:24" ht="15" x14ac:dyDescent="0.25">
      <c r="A89" s="92">
        <f>A87+1</f>
        <v>51</v>
      </c>
      <c r="B89" s="66" t="s">
        <v>62</v>
      </c>
      <c r="C89" s="176">
        <f>SUM(C87+C81+C72)</f>
        <v>0</v>
      </c>
      <c r="D89" s="230">
        <f>IFERROR(C89/C$110,0)</f>
        <v>0</v>
      </c>
      <c r="E89" s="176">
        <f>SUM(E87+E81+E72)</f>
        <v>0</v>
      </c>
      <c r="F89" s="230">
        <f>IFERROR(E89/E$110,0)</f>
        <v>0</v>
      </c>
      <c r="G89" s="176">
        <f>SUM(G87+G81+G72)</f>
        <v>0</v>
      </c>
      <c r="H89" s="231">
        <f>IFERROR(G89/G$110,0)</f>
        <v>0</v>
      </c>
      <c r="I89" s="176">
        <f>SUM(I87+I81+I72)</f>
        <v>0</v>
      </c>
      <c r="J89" s="200">
        <f>IFERROR(I89/I$110,0)</f>
        <v>0</v>
      </c>
      <c r="K89" s="176">
        <f>SUM(K87+K81+K72)</f>
        <v>0</v>
      </c>
      <c r="L89" s="232">
        <f>IFERROR(K89/K$110,0)</f>
        <v>0</v>
      </c>
      <c r="P89" s="140"/>
      <c r="Q89" s="229"/>
      <c r="R89" s="192"/>
      <c r="S89" s="229"/>
      <c r="T89" s="192"/>
      <c r="U89" s="192"/>
      <c r="V89" s="192"/>
      <c r="W89" s="229"/>
      <c r="X89" s="140"/>
    </row>
    <row r="90" spans="1:24" ht="6.75" customHeight="1" x14ac:dyDescent="0.2">
      <c r="A90" s="197"/>
      <c r="B90" s="67"/>
      <c r="C90" s="225"/>
      <c r="D90" s="226"/>
      <c r="E90" s="225"/>
      <c r="F90" s="233"/>
      <c r="G90" s="225"/>
      <c r="H90" s="226"/>
      <c r="I90" s="225"/>
      <c r="J90" s="234"/>
      <c r="K90" s="225"/>
      <c r="L90" s="233"/>
      <c r="P90" s="140"/>
      <c r="Q90" s="229"/>
      <c r="R90" s="192"/>
      <c r="S90" s="229"/>
      <c r="T90" s="192"/>
      <c r="U90" s="192"/>
      <c r="V90" s="192"/>
      <c r="W90" s="229"/>
      <c r="X90" s="140"/>
    </row>
    <row r="91" spans="1:24" s="139" customFormat="1" ht="15" x14ac:dyDescent="0.25">
      <c r="A91" s="92">
        <f>A89+1</f>
        <v>52</v>
      </c>
      <c r="B91" s="398" t="s">
        <v>63</v>
      </c>
      <c r="C91" s="399"/>
      <c r="D91" s="399"/>
      <c r="E91" s="399"/>
      <c r="F91" s="399"/>
      <c r="G91" s="399"/>
      <c r="H91" s="399"/>
      <c r="I91" s="399"/>
      <c r="J91" s="399"/>
      <c r="K91" s="399"/>
      <c r="L91" s="399"/>
      <c r="P91" s="218"/>
      <c r="Q91" s="235"/>
      <c r="R91" s="224"/>
      <c r="S91" s="235"/>
      <c r="T91" s="224"/>
      <c r="U91" s="224"/>
      <c r="V91" s="224"/>
      <c r="W91" s="235"/>
      <c r="X91" s="216"/>
    </row>
    <row r="92" spans="1:24" s="139" customFormat="1" x14ac:dyDescent="0.2">
      <c r="A92" s="92">
        <f t="shared" ref="A92:A108" si="27">A91+1</f>
        <v>53</v>
      </c>
      <c r="B92" s="28" t="s">
        <v>64</v>
      </c>
      <c r="C92" s="163"/>
      <c r="D92" s="193">
        <f>IFERROR(C92/C$110,0)</f>
        <v>0</v>
      </c>
      <c r="E92" s="163"/>
      <c r="F92" s="193">
        <f>IFERROR(E92/E$110,0)</f>
        <v>0</v>
      </c>
      <c r="G92" s="163"/>
      <c r="H92" s="193">
        <f>IFERROR(G92/G$110,0)</f>
        <v>0</v>
      </c>
      <c r="I92" s="163"/>
      <c r="J92" s="192">
        <f>IFERROR(I92/I$110,0)</f>
        <v>0</v>
      </c>
      <c r="K92" s="163"/>
      <c r="L92" s="203">
        <f>IFERROR(K92/K$110,0)</f>
        <v>0</v>
      </c>
    </row>
    <row r="93" spans="1:24" s="139" customFormat="1" x14ac:dyDescent="0.2">
      <c r="A93" s="92">
        <f t="shared" si="27"/>
        <v>54</v>
      </c>
      <c r="B93" s="28" t="s">
        <v>65</v>
      </c>
      <c r="C93" s="163"/>
      <c r="D93" s="190">
        <f>IFERROR(C93/C$110,0)</f>
        <v>0</v>
      </c>
      <c r="E93" s="163"/>
      <c r="F93" s="190">
        <f>IFERROR(E93/E$110,0)</f>
        <v>0</v>
      </c>
      <c r="G93" s="163"/>
      <c r="H93" s="190">
        <f>IFERROR(G93/G$110,0)</f>
        <v>0</v>
      </c>
      <c r="I93" s="163"/>
      <c r="J93" s="192">
        <f>IFERROR(I93/I$110,0)</f>
        <v>0</v>
      </c>
      <c r="K93" s="163"/>
      <c r="L93" s="190">
        <f>IFERROR(K93/K$110,0)</f>
        <v>0</v>
      </c>
    </row>
    <row r="94" spans="1:24" s="139" customFormat="1" x14ac:dyDescent="0.2">
      <c r="A94" s="92">
        <f t="shared" si="27"/>
        <v>55</v>
      </c>
      <c r="B94" s="28" t="s">
        <v>66</v>
      </c>
      <c r="C94" s="163"/>
      <c r="D94" s="190">
        <f>IFERROR(C94/C$110,0)</f>
        <v>0</v>
      </c>
      <c r="E94" s="163"/>
      <c r="F94" s="190">
        <f>IFERROR(E94/E$110,0)</f>
        <v>0</v>
      </c>
      <c r="G94" s="163"/>
      <c r="H94" s="191">
        <f>IFERROR(G94/G$110,0)</f>
        <v>0</v>
      </c>
      <c r="I94" s="163"/>
      <c r="J94" s="192">
        <f>IFERROR(I94/I$110,0)</f>
        <v>0</v>
      </c>
      <c r="K94" s="163"/>
      <c r="L94" s="204">
        <f>IFERROR(K94/K$110,0)</f>
        <v>0</v>
      </c>
    </row>
    <row r="95" spans="1:24" s="139" customFormat="1" ht="15" x14ac:dyDescent="0.25">
      <c r="A95" s="92">
        <f t="shared" si="27"/>
        <v>56</v>
      </c>
      <c r="B95" s="31" t="s">
        <v>67</v>
      </c>
      <c r="C95" s="176">
        <f>SUM(C92:C94)</f>
        <v>0</v>
      </c>
      <c r="D95" s="207">
        <f>IFERROR(C95/C$110,0)</f>
        <v>0</v>
      </c>
      <c r="E95" s="176">
        <f>SUM(E92:E94)</f>
        <v>0</v>
      </c>
      <c r="F95" s="207">
        <f>IFERROR(E95/E$110,0)</f>
        <v>0</v>
      </c>
      <c r="G95" s="176">
        <f>SUM(G92:G94)</f>
        <v>0</v>
      </c>
      <c r="H95" s="207">
        <f>IFERROR(G95/G$110,0)</f>
        <v>0</v>
      </c>
      <c r="I95" s="176">
        <f>SUM(I92:I94)</f>
        <v>0</v>
      </c>
      <c r="J95" s="209">
        <f>IFERROR(I95/I$110,0)</f>
        <v>0</v>
      </c>
      <c r="K95" s="176">
        <f>SUM(K92:K94)</f>
        <v>0</v>
      </c>
      <c r="L95" s="207">
        <f>IFERROR(K95/K$110,0)</f>
        <v>0</v>
      </c>
    </row>
    <row r="96" spans="1:24" s="139" customFormat="1" ht="15" x14ac:dyDescent="0.2">
      <c r="A96" s="92">
        <f t="shared" si="27"/>
        <v>57</v>
      </c>
      <c r="B96" s="398" t="s">
        <v>68</v>
      </c>
      <c r="C96" s="399"/>
      <c r="D96" s="399"/>
      <c r="E96" s="399"/>
      <c r="F96" s="399"/>
      <c r="G96" s="399"/>
      <c r="H96" s="399"/>
      <c r="I96" s="399"/>
      <c r="J96" s="399"/>
      <c r="K96" s="399"/>
      <c r="L96" s="399"/>
    </row>
    <row r="97" spans="1:13" s="139" customFormat="1" x14ac:dyDescent="0.2">
      <c r="A97" s="92">
        <f t="shared" si="27"/>
        <v>58</v>
      </c>
      <c r="B97" s="26" t="s">
        <v>69</v>
      </c>
      <c r="C97" s="163"/>
      <c r="D97" s="190">
        <f t="shared" ref="D97:D108" si="28">IFERROR(C97/C$110,0)</f>
        <v>0</v>
      </c>
      <c r="E97" s="163"/>
      <c r="F97" s="190">
        <f t="shared" ref="F97:F108" si="29">IFERROR(E97/E$110,0)</f>
        <v>0</v>
      </c>
      <c r="G97" s="163"/>
      <c r="H97" s="191">
        <f t="shared" ref="H97:H108" si="30">IFERROR(G97/G$110,0)</f>
        <v>0</v>
      </c>
      <c r="I97" s="163"/>
      <c r="J97" s="192">
        <f t="shared" ref="J97:J108" si="31">IFERROR(I97/I$110,0)</f>
        <v>0</v>
      </c>
      <c r="K97" s="163"/>
      <c r="L97" s="204">
        <f t="shared" ref="L97:L108" si="32">IFERROR(K97/K$110,0)</f>
        <v>0</v>
      </c>
    </row>
    <row r="98" spans="1:13" s="139" customFormat="1" x14ac:dyDescent="0.2">
      <c r="A98" s="92">
        <f t="shared" si="27"/>
        <v>59</v>
      </c>
      <c r="B98" s="26" t="s">
        <v>70</v>
      </c>
      <c r="C98" s="163"/>
      <c r="D98" s="190">
        <f t="shared" si="28"/>
        <v>0</v>
      </c>
      <c r="E98" s="163"/>
      <c r="F98" s="190">
        <f t="shared" si="29"/>
        <v>0</v>
      </c>
      <c r="G98" s="163"/>
      <c r="H98" s="191">
        <f t="shared" si="30"/>
        <v>0</v>
      </c>
      <c r="I98" s="163"/>
      <c r="J98" s="192">
        <f t="shared" si="31"/>
        <v>0</v>
      </c>
      <c r="K98" s="163"/>
      <c r="L98" s="204">
        <f t="shared" si="32"/>
        <v>0</v>
      </c>
    </row>
    <row r="99" spans="1:13" s="139" customFormat="1" ht="42.75" x14ac:dyDescent="0.2">
      <c r="A99" s="92">
        <f t="shared" si="27"/>
        <v>60</v>
      </c>
      <c r="B99" s="26" t="s">
        <v>348</v>
      </c>
      <c r="C99" s="345"/>
      <c r="D99" s="190">
        <f t="shared" si="28"/>
        <v>0</v>
      </c>
      <c r="E99" s="345"/>
      <c r="F99" s="190">
        <f t="shared" si="29"/>
        <v>0</v>
      </c>
      <c r="G99" s="345"/>
      <c r="H99" s="191">
        <f t="shared" si="30"/>
        <v>0</v>
      </c>
      <c r="I99" s="345"/>
      <c r="J99" s="192">
        <f t="shared" si="31"/>
        <v>0</v>
      </c>
      <c r="K99" s="345"/>
      <c r="L99" s="204">
        <f t="shared" si="32"/>
        <v>0</v>
      </c>
    </row>
    <row r="100" spans="1:13" s="139" customFormat="1" x14ac:dyDescent="0.2">
      <c r="A100" s="92">
        <f t="shared" si="27"/>
        <v>61</v>
      </c>
      <c r="B100" s="27" t="s">
        <v>71</v>
      </c>
      <c r="C100" s="163"/>
      <c r="D100" s="190">
        <f t="shared" si="28"/>
        <v>0</v>
      </c>
      <c r="E100" s="163"/>
      <c r="F100" s="190">
        <f t="shared" si="29"/>
        <v>0</v>
      </c>
      <c r="G100" s="163"/>
      <c r="H100" s="191">
        <f t="shared" si="30"/>
        <v>0</v>
      </c>
      <c r="I100" s="163"/>
      <c r="J100" s="192">
        <f t="shared" si="31"/>
        <v>0</v>
      </c>
      <c r="K100" s="163"/>
      <c r="L100" s="204">
        <f t="shared" si="32"/>
        <v>0</v>
      </c>
    </row>
    <row r="101" spans="1:13" s="139" customFormat="1" x14ac:dyDescent="0.2">
      <c r="A101" s="92">
        <f t="shared" si="27"/>
        <v>62</v>
      </c>
      <c r="B101" s="27" t="s">
        <v>72</v>
      </c>
      <c r="C101" s="163"/>
      <c r="D101" s="190">
        <f t="shared" si="28"/>
        <v>0</v>
      </c>
      <c r="E101" s="163"/>
      <c r="F101" s="190">
        <f t="shared" si="29"/>
        <v>0</v>
      </c>
      <c r="G101" s="163"/>
      <c r="H101" s="191">
        <f t="shared" si="30"/>
        <v>0</v>
      </c>
      <c r="I101" s="163"/>
      <c r="J101" s="192">
        <f t="shared" si="31"/>
        <v>0</v>
      </c>
      <c r="K101" s="163"/>
      <c r="L101" s="204">
        <f t="shared" si="32"/>
        <v>0</v>
      </c>
    </row>
    <row r="102" spans="1:13" s="139" customFormat="1" x14ac:dyDescent="0.2">
      <c r="A102" s="92">
        <f t="shared" si="27"/>
        <v>63</v>
      </c>
      <c r="B102" s="28" t="s">
        <v>73</v>
      </c>
      <c r="C102" s="163"/>
      <c r="D102" s="190">
        <f t="shared" si="28"/>
        <v>0</v>
      </c>
      <c r="E102" s="163"/>
      <c r="F102" s="190">
        <f t="shared" si="29"/>
        <v>0</v>
      </c>
      <c r="G102" s="163"/>
      <c r="H102" s="191">
        <f t="shared" si="30"/>
        <v>0</v>
      </c>
      <c r="I102" s="163"/>
      <c r="J102" s="192">
        <f t="shared" si="31"/>
        <v>0</v>
      </c>
      <c r="K102" s="163"/>
      <c r="L102" s="204">
        <f t="shared" si="32"/>
        <v>0</v>
      </c>
    </row>
    <row r="103" spans="1:13" s="139" customFormat="1" x14ac:dyDescent="0.2">
      <c r="A103" s="92">
        <f t="shared" si="27"/>
        <v>64</v>
      </c>
      <c r="B103" s="27" t="s">
        <v>74</v>
      </c>
      <c r="C103" s="163"/>
      <c r="D103" s="190">
        <f t="shared" si="28"/>
        <v>0</v>
      </c>
      <c r="E103" s="163"/>
      <c r="F103" s="190">
        <f t="shared" si="29"/>
        <v>0</v>
      </c>
      <c r="G103" s="163"/>
      <c r="H103" s="191">
        <f t="shared" si="30"/>
        <v>0</v>
      </c>
      <c r="I103" s="163"/>
      <c r="J103" s="192">
        <f t="shared" si="31"/>
        <v>0</v>
      </c>
      <c r="K103" s="163"/>
      <c r="L103" s="204">
        <f t="shared" si="32"/>
        <v>0</v>
      </c>
    </row>
    <row r="104" spans="1:13" s="139" customFormat="1" x14ac:dyDescent="0.2">
      <c r="A104" s="92">
        <f t="shared" si="27"/>
        <v>65</v>
      </c>
      <c r="B104" s="27" t="s">
        <v>75</v>
      </c>
      <c r="C104" s="163"/>
      <c r="D104" s="190">
        <f t="shared" si="28"/>
        <v>0</v>
      </c>
      <c r="E104" s="163"/>
      <c r="F104" s="190">
        <f t="shared" si="29"/>
        <v>0</v>
      </c>
      <c r="G104" s="163"/>
      <c r="H104" s="191">
        <f t="shared" si="30"/>
        <v>0</v>
      </c>
      <c r="I104" s="163"/>
      <c r="J104" s="192">
        <f t="shared" si="31"/>
        <v>0</v>
      </c>
      <c r="K104" s="163"/>
      <c r="L104" s="204">
        <f t="shared" si="32"/>
        <v>0</v>
      </c>
    </row>
    <row r="105" spans="1:13" s="139" customFormat="1" x14ac:dyDescent="0.2">
      <c r="A105" s="92">
        <f t="shared" si="27"/>
        <v>66</v>
      </c>
      <c r="B105" s="27" t="s">
        <v>76</v>
      </c>
      <c r="C105" s="163"/>
      <c r="D105" s="190">
        <f t="shared" si="28"/>
        <v>0</v>
      </c>
      <c r="E105" s="163"/>
      <c r="F105" s="190">
        <f t="shared" si="29"/>
        <v>0</v>
      </c>
      <c r="G105" s="163"/>
      <c r="H105" s="191">
        <f t="shared" si="30"/>
        <v>0</v>
      </c>
      <c r="I105" s="163"/>
      <c r="J105" s="192">
        <f t="shared" si="31"/>
        <v>0</v>
      </c>
      <c r="K105" s="163"/>
      <c r="L105" s="204">
        <f t="shared" si="32"/>
        <v>0</v>
      </c>
    </row>
    <row r="106" spans="1:13" s="139" customFormat="1" x14ac:dyDescent="0.2">
      <c r="A106" s="92">
        <f t="shared" si="27"/>
        <v>67</v>
      </c>
      <c r="B106" s="27" t="s">
        <v>77</v>
      </c>
      <c r="C106" s="163"/>
      <c r="D106" s="190">
        <f t="shared" si="28"/>
        <v>0</v>
      </c>
      <c r="E106" s="163"/>
      <c r="F106" s="190">
        <f t="shared" si="29"/>
        <v>0</v>
      </c>
      <c r="G106" s="163"/>
      <c r="H106" s="191">
        <f t="shared" si="30"/>
        <v>0</v>
      </c>
      <c r="I106" s="163"/>
      <c r="J106" s="192">
        <f t="shared" si="31"/>
        <v>0</v>
      </c>
      <c r="K106" s="163"/>
      <c r="L106" s="204">
        <f t="shared" si="32"/>
        <v>0</v>
      </c>
    </row>
    <row r="107" spans="1:13" s="139" customFormat="1" x14ac:dyDescent="0.2">
      <c r="A107" s="92">
        <f t="shared" si="27"/>
        <v>68</v>
      </c>
      <c r="B107" s="27" t="s">
        <v>78</v>
      </c>
      <c r="C107" s="163"/>
      <c r="D107" s="190">
        <f t="shared" si="28"/>
        <v>0</v>
      </c>
      <c r="E107" s="163"/>
      <c r="F107" s="190">
        <f t="shared" si="29"/>
        <v>0</v>
      </c>
      <c r="G107" s="163"/>
      <c r="H107" s="191">
        <f t="shared" si="30"/>
        <v>0</v>
      </c>
      <c r="I107" s="163"/>
      <c r="J107" s="192">
        <f t="shared" si="31"/>
        <v>0</v>
      </c>
      <c r="K107" s="163"/>
      <c r="L107" s="204">
        <f t="shared" si="32"/>
        <v>0</v>
      </c>
    </row>
    <row r="108" spans="1:13" s="139" customFormat="1" ht="15" x14ac:dyDescent="0.25">
      <c r="A108" s="92">
        <f t="shared" si="27"/>
        <v>69</v>
      </c>
      <c r="B108" s="31" t="s">
        <v>79</v>
      </c>
      <c r="C108" s="176">
        <f>SUM(C97:C107)</f>
        <v>0</v>
      </c>
      <c r="D108" s="205">
        <f t="shared" si="28"/>
        <v>0</v>
      </c>
      <c r="E108" s="176">
        <f>SUM(E97:E107)</f>
        <v>0</v>
      </c>
      <c r="F108" s="194">
        <f t="shared" si="29"/>
        <v>0</v>
      </c>
      <c r="G108" s="176">
        <f>SUM(G97:G107)</f>
        <v>0</v>
      </c>
      <c r="H108" s="206">
        <f t="shared" si="30"/>
        <v>0</v>
      </c>
      <c r="I108" s="176">
        <f>SUM(I97:I107)</f>
        <v>0</v>
      </c>
      <c r="J108" s="209">
        <f t="shared" si="31"/>
        <v>0</v>
      </c>
      <c r="K108" s="176">
        <f>SUM(K97:K107)</f>
        <v>0</v>
      </c>
      <c r="L108" s="208">
        <f t="shared" si="32"/>
        <v>0</v>
      </c>
    </row>
    <row r="109" spans="1:13" ht="6.75" customHeight="1" x14ac:dyDescent="0.2">
      <c r="A109" s="197"/>
      <c r="B109" s="68"/>
      <c r="C109" s="236"/>
      <c r="D109" s="237"/>
      <c r="E109" s="236"/>
      <c r="F109" s="237"/>
      <c r="G109" s="236"/>
      <c r="H109" s="237"/>
      <c r="I109" s="236"/>
      <c r="J109" s="192"/>
      <c r="K109" s="236"/>
      <c r="L109" s="226"/>
    </row>
    <row r="110" spans="1:13" s="139" customFormat="1" ht="15" x14ac:dyDescent="0.25">
      <c r="A110" s="92">
        <f>A108+1</f>
        <v>70</v>
      </c>
      <c r="B110" s="23" t="s">
        <v>80</v>
      </c>
      <c r="C110" s="176">
        <f>C89+C95+C108</f>
        <v>0</v>
      </c>
      <c r="D110" s="202">
        <f>IFERROR(C110/C$110,0)</f>
        <v>0</v>
      </c>
      <c r="E110" s="176">
        <f>E89+E95+E108</f>
        <v>0</v>
      </c>
      <c r="F110" s="202">
        <f>IFERROR(E110/E$110,0)</f>
        <v>0</v>
      </c>
      <c r="G110" s="176">
        <f>G89+G95+G108</f>
        <v>0</v>
      </c>
      <c r="H110" s="202">
        <f>IFERROR(G110/G$110,0)</f>
        <v>0</v>
      </c>
      <c r="I110" s="176">
        <f>I89+I95+I108</f>
        <v>0</v>
      </c>
      <c r="J110" s="202">
        <f>IFERROR(I110/I$110,0)</f>
        <v>0</v>
      </c>
      <c r="K110" s="176">
        <f>K89+K95+K108</f>
        <v>0</v>
      </c>
      <c r="L110" s="202">
        <f>IFERROR(K110/K$110,0)</f>
        <v>0</v>
      </c>
    </row>
    <row r="111" spans="1:13" ht="6.75" customHeight="1" x14ac:dyDescent="0.2">
      <c r="A111" s="197"/>
      <c r="B111" s="69"/>
      <c r="C111" s="238"/>
      <c r="D111" s="239"/>
      <c r="E111" s="238"/>
      <c r="F111" s="238"/>
      <c r="G111" s="238"/>
      <c r="H111" s="239"/>
      <c r="I111" s="238"/>
      <c r="J111" s="238"/>
      <c r="K111" s="238"/>
      <c r="L111" s="238"/>
      <c r="M111" s="140"/>
    </row>
    <row r="112" spans="1:13" s="139" customFormat="1" ht="15" x14ac:dyDescent="0.2">
      <c r="A112" s="92">
        <f>A110+1</f>
        <v>71</v>
      </c>
      <c r="B112" s="398" t="s">
        <v>81</v>
      </c>
      <c r="C112" s="399"/>
      <c r="D112" s="399"/>
      <c r="E112" s="399"/>
      <c r="F112" s="399"/>
      <c r="G112" s="399"/>
      <c r="H112" s="399"/>
      <c r="I112" s="399"/>
      <c r="J112" s="399"/>
      <c r="K112" s="399"/>
      <c r="L112" s="399"/>
    </row>
    <row r="113" spans="1:13" s="139" customFormat="1" x14ac:dyDescent="0.2">
      <c r="A113" s="92">
        <f>A112+1</f>
        <v>72</v>
      </c>
      <c r="B113" s="36" t="s">
        <v>82</v>
      </c>
      <c r="C113" s="240">
        <f>C63-C110</f>
        <v>0</v>
      </c>
      <c r="D113" s="25">
        <f>IFERROR(C113/C$117,0)</f>
        <v>0</v>
      </c>
      <c r="E113" s="240">
        <f>E63-E110</f>
        <v>0</v>
      </c>
      <c r="F113" s="25">
        <f>IFERROR(E113/E$117,0)</f>
        <v>0</v>
      </c>
      <c r="G113" s="240">
        <f>G63-G110</f>
        <v>0</v>
      </c>
      <c r="H113" s="25">
        <f>IFERROR(G113/G$117,0)</f>
        <v>0</v>
      </c>
      <c r="I113" s="240">
        <f>I63-I110</f>
        <v>0</v>
      </c>
      <c r="J113" s="24">
        <f>IFERROR(I113/I$117,0)</f>
        <v>0</v>
      </c>
      <c r="K113" s="240">
        <f>K63-K110</f>
        <v>0</v>
      </c>
      <c r="L113" s="24">
        <f>IFERROR(K113/K$117,0)</f>
        <v>0</v>
      </c>
    </row>
    <row r="114" spans="1:13" s="139" customFormat="1" ht="57" x14ac:dyDescent="0.2">
      <c r="A114" s="92">
        <f>A113+1</f>
        <v>73</v>
      </c>
      <c r="B114" s="26" t="s">
        <v>83</v>
      </c>
      <c r="C114" s="163"/>
      <c r="D114" s="35">
        <f>IFERROR(C114/C$117,0)</f>
        <v>0</v>
      </c>
      <c r="E114" s="163"/>
      <c r="F114" s="35">
        <f>IFERROR(E114/E$117,0)</f>
        <v>0</v>
      </c>
      <c r="G114" s="163"/>
      <c r="H114" s="35">
        <f>IFERROR(G114/G$117,0)</f>
        <v>0</v>
      </c>
      <c r="I114" s="163"/>
      <c r="J114" s="35">
        <f>IFERROR(I114/I$117,0)</f>
        <v>0</v>
      </c>
      <c r="K114" s="163"/>
      <c r="L114" s="35">
        <f>IFERROR(K114/K$117,0)</f>
        <v>0</v>
      </c>
    </row>
    <row r="115" spans="1:13" s="139" customFormat="1" x14ac:dyDescent="0.2">
      <c r="A115" s="92">
        <f>A114+1</f>
        <v>74</v>
      </c>
      <c r="B115" s="27" t="s">
        <v>84</v>
      </c>
      <c r="C115" s="163"/>
      <c r="D115" s="35">
        <f>IFERROR(C115/C$117,0)</f>
        <v>0</v>
      </c>
      <c r="E115" s="163"/>
      <c r="F115" s="35">
        <f>IFERROR(E115/E$117,0)</f>
        <v>0</v>
      </c>
      <c r="G115" s="163"/>
      <c r="H115" s="35">
        <f>IFERROR(G115/G$117,0)</f>
        <v>0</v>
      </c>
      <c r="I115" s="163"/>
      <c r="J115" s="35">
        <f>IFERROR(I115/I$117,0)</f>
        <v>0</v>
      </c>
      <c r="K115" s="163"/>
      <c r="L115" s="35">
        <f>IFERROR(K115/K$117,0)</f>
        <v>0</v>
      </c>
    </row>
    <row r="116" spans="1:13" s="139" customFormat="1" x14ac:dyDescent="0.2">
      <c r="A116" s="92">
        <f>A115+1</f>
        <v>75</v>
      </c>
      <c r="B116" s="133" t="s">
        <v>85</v>
      </c>
      <c r="C116" s="163"/>
      <c r="D116" s="35">
        <f>IFERROR(C116/C$117,0)</f>
        <v>0</v>
      </c>
      <c r="E116" s="163"/>
      <c r="F116" s="35">
        <f>IFERROR(E116/E$117,0)</f>
        <v>0</v>
      </c>
      <c r="G116" s="163"/>
      <c r="H116" s="35">
        <f>IFERROR(G116/G$117,0)</f>
        <v>0</v>
      </c>
      <c r="I116" s="163"/>
      <c r="J116" s="35">
        <f>IFERROR(I116/I$117,0)</f>
        <v>0</v>
      </c>
      <c r="K116" s="163"/>
      <c r="L116" s="35">
        <f>IFERROR(K116/K$117,0)</f>
        <v>0</v>
      </c>
    </row>
    <row r="117" spans="1:13" s="139" customFormat="1" ht="15" x14ac:dyDescent="0.25">
      <c r="A117" s="92">
        <f>A116+1</f>
        <v>76</v>
      </c>
      <c r="B117" s="34" t="s">
        <v>81</v>
      </c>
      <c r="C117" s="176">
        <f>SUM(C113:C116)</f>
        <v>0</v>
      </c>
      <c r="D117" s="241">
        <f>IFERROR(C117/C$117,0)</f>
        <v>0</v>
      </c>
      <c r="E117" s="176">
        <f>SUM(E113:E116)</f>
        <v>0</v>
      </c>
      <c r="F117" s="241">
        <f>IFERROR(E117/E$117,0)</f>
        <v>0</v>
      </c>
      <c r="G117" s="176">
        <f>SUM(G113:G116)</f>
        <v>0</v>
      </c>
      <c r="H117" s="241">
        <f>IFERROR(G117/G$117,0)</f>
        <v>0</v>
      </c>
      <c r="I117" s="176">
        <f>SUM(I113:I116)</f>
        <v>0</v>
      </c>
      <c r="J117" s="242">
        <f>IFERROR(I117/I$117,0)</f>
        <v>0</v>
      </c>
      <c r="K117" s="176">
        <f>SUM(K113:K116)</f>
        <v>0</v>
      </c>
      <c r="L117" s="241">
        <f>IFERROR(K117/K$117,0)</f>
        <v>0</v>
      </c>
    </row>
    <row r="118" spans="1:13" ht="6.75" customHeight="1" x14ac:dyDescent="0.2">
      <c r="A118" s="197"/>
      <c r="B118" s="70"/>
      <c r="C118" s="238"/>
      <c r="D118" s="192"/>
      <c r="E118" s="243"/>
      <c r="F118" s="243"/>
      <c r="G118" s="243"/>
      <c r="H118" s="192"/>
      <c r="I118" s="243"/>
      <c r="J118" s="243"/>
      <c r="K118" s="243"/>
      <c r="L118" s="243"/>
      <c r="M118" s="140"/>
    </row>
    <row r="119" spans="1:13" s="139" customFormat="1" ht="15" x14ac:dyDescent="0.2">
      <c r="A119" s="92">
        <f>A117+1</f>
        <v>77</v>
      </c>
      <c r="B119" s="398" t="s">
        <v>86</v>
      </c>
      <c r="C119" s="399"/>
      <c r="D119" s="399"/>
      <c r="E119" s="399"/>
      <c r="F119" s="399"/>
      <c r="G119" s="399"/>
      <c r="H119" s="399"/>
      <c r="I119" s="399"/>
      <c r="J119" s="399"/>
      <c r="K119" s="399"/>
      <c r="L119" s="399"/>
    </row>
    <row r="120" spans="1:13" s="139" customFormat="1" x14ac:dyDescent="0.2">
      <c r="A120" s="92">
        <f>A119+1</f>
        <v>78</v>
      </c>
      <c r="B120" s="29" t="s">
        <v>87</v>
      </c>
      <c r="C120" s="163"/>
      <c r="D120" s="244"/>
      <c r="E120" s="240">
        <f>+C124</f>
        <v>0</v>
      </c>
      <c r="F120" s="149"/>
      <c r="G120" s="240">
        <f>+E124</f>
        <v>0</v>
      </c>
      <c r="H120" s="149"/>
      <c r="I120" s="240">
        <f>+G124</f>
        <v>0</v>
      </c>
      <c r="J120" s="149"/>
      <c r="K120" s="240">
        <f>+I124</f>
        <v>0</v>
      </c>
      <c r="L120" s="245"/>
    </row>
    <row r="121" spans="1:13" s="139" customFormat="1" x14ac:dyDescent="0.2">
      <c r="A121" s="92">
        <f>A120+1</f>
        <v>79</v>
      </c>
      <c r="B121" s="28" t="s">
        <v>88</v>
      </c>
      <c r="C121" s="240">
        <f>C117</f>
        <v>0</v>
      </c>
      <c r="D121" s="246"/>
      <c r="E121" s="240">
        <f>E117</f>
        <v>0</v>
      </c>
      <c r="F121" s="149"/>
      <c r="G121" s="240">
        <f>G117</f>
        <v>0</v>
      </c>
      <c r="H121" s="149"/>
      <c r="I121" s="240">
        <f>I117</f>
        <v>0</v>
      </c>
      <c r="J121" s="149"/>
      <c r="K121" s="240">
        <f>K117</f>
        <v>0</v>
      </c>
      <c r="L121" s="149"/>
    </row>
    <row r="122" spans="1:13" s="139" customFormat="1" ht="28.5" x14ac:dyDescent="0.2">
      <c r="A122" s="92">
        <f>A121+1</f>
        <v>80</v>
      </c>
      <c r="B122" s="36" t="s">
        <v>287</v>
      </c>
      <c r="C122" s="163"/>
      <c r="D122" s="246"/>
      <c r="E122" s="163"/>
      <c r="F122" s="247"/>
      <c r="G122" s="163"/>
      <c r="H122" s="248"/>
      <c r="I122" s="163"/>
      <c r="J122" s="247"/>
      <c r="K122" s="163"/>
      <c r="L122" s="247"/>
    </row>
    <row r="123" spans="1:13" s="139" customFormat="1" ht="28.5" x14ac:dyDescent="0.2">
      <c r="A123" s="92">
        <f>A122+1</f>
        <v>81</v>
      </c>
      <c r="B123" s="33" t="s">
        <v>89</v>
      </c>
      <c r="C123" s="163"/>
      <c r="D123" s="246"/>
      <c r="E123" s="163"/>
      <c r="F123" s="247"/>
      <c r="G123" s="163"/>
      <c r="H123" s="248"/>
      <c r="I123" s="163"/>
      <c r="J123" s="247"/>
      <c r="K123" s="163"/>
      <c r="L123" s="247"/>
    </row>
    <row r="124" spans="1:13" s="139" customFormat="1" ht="15" x14ac:dyDescent="0.25">
      <c r="A124" s="92">
        <f>A123+1</f>
        <v>82</v>
      </c>
      <c r="B124" s="118" t="s">
        <v>86</v>
      </c>
      <c r="C124" s="176">
        <f>SUM(C120:C123)</f>
        <v>0</v>
      </c>
      <c r="D124" s="249"/>
      <c r="E124" s="176">
        <f>SUM(E120:E123)</f>
        <v>0</v>
      </c>
      <c r="F124" s="250"/>
      <c r="G124" s="176">
        <f>SUM(G120:G123)</f>
        <v>0</v>
      </c>
      <c r="H124" s="249"/>
      <c r="I124" s="176">
        <f>SUM(I120:I123)</f>
        <v>0</v>
      </c>
      <c r="J124" s="251"/>
      <c r="K124" s="176">
        <f>SUM(K120:K123)</f>
        <v>0</v>
      </c>
      <c r="L124" s="251"/>
    </row>
    <row r="125" spans="1:13" ht="6.75" customHeight="1" x14ac:dyDescent="0.2">
      <c r="A125" s="197"/>
      <c r="B125" s="77"/>
      <c r="C125" s="252"/>
      <c r="D125" s="252"/>
      <c r="E125" s="252"/>
      <c r="F125" s="252"/>
      <c r="G125" s="252"/>
      <c r="H125" s="252"/>
      <c r="I125" s="252"/>
      <c r="J125" s="252"/>
      <c r="L125" s="252"/>
    </row>
    <row r="126" spans="1:13" s="139" customFormat="1" ht="45.75" customHeight="1" x14ac:dyDescent="0.2">
      <c r="A126" s="92">
        <f>A124+1</f>
        <v>83</v>
      </c>
      <c r="B126" s="399" t="s">
        <v>90</v>
      </c>
      <c r="C126" s="399"/>
      <c r="D126" s="399"/>
      <c r="E126" s="399"/>
      <c r="F126" s="399"/>
      <c r="G126" s="399"/>
      <c r="H126" s="399"/>
      <c r="I126" s="399"/>
      <c r="J126" s="399"/>
      <c r="K126" s="399"/>
      <c r="L126" s="399"/>
    </row>
    <row r="127" spans="1:13" s="139" customFormat="1" x14ac:dyDescent="0.2">
      <c r="A127" s="92">
        <f>A126+1</f>
        <v>84</v>
      </c>
      <c r="B127" s="37" t="s">
        <v>91</v>
      </c>
      <c r="C127" s="163"/>
      <c r="D127" s="248"/>
      <c r="E127" s="163"/>
      <c r="F127" s="248"/>
      <c r="G127" s="253"/>
      <c r="H127" s="248"/>
      <c r="I127" s="253"/>
      <c r="J127" s="248"/>
      <c r="K127" s="253"/>
      <c r="L127" s="248"/>
    </row>
    <row r="128" spans="1:13" s="139" customFormat="1" ht="15" x14ac:dyDescent="0.2">
      <c r="A128" s="92">
        <f>A127+1</f>
        <v>85</v>
      </c>
      <c r="B128" s="38" t="s">
        <v>92</v>
      </c>
      <c r="C128" s="163"/>
      <c r="D128" s="248"/>
      <c r="E128" s="163"/>
      <c r="F128" s="248"/>
      <c r="G128" s="253"/>
      <c r="H128" s="248"/>
      <c r="I128" s="253"/>
      <c r="J128" s="248"/>
      <c r="K128" s="253"/>
      <c r="L128" s="248"/>
    </row>
    <row r="129" spans="1:12" s="139" customFormat="1" x14ac:dyDescent="0.2">
      <c r="A129" s="92">
        <f>A128+1</f>
        <v>86</v>
      </c>
      <c r="B129" s="37" t="s">
        <v>93</v>
      </c>
      <c r="C129" s="163"/>
      <c r="D129" s="248"/>
      <c r="E129" s="163"/>
      <c r="F129" s="248"/>
      <c r="G129" s="253"/>
      <c r="H129" s="248"/>
      <c r="I129" s="253"/>
      <c r="J129" s="248"/>
      <c r="K129" s="253"/>
      <c r="L129" s="248"/>
    </row>
    <row r="130" spans="1:12" s="139" customFormat="1" ht="15" x14ac:dyDescent="0.2">
      <c r="A130" s="92">
        <f>A129+1</f>
        <v>87</v>
      </c>
      <c r="B130" s="39" t="s">
        <v>94</v>
      </c>
      <c r="C130" s="163"/>
      <c r="D130" s="248"/>
      <c r="E130" s="163"/>
      <c r="F130" s="248"/>
      <c r="G130" s="253"/>
      <c r="H130" s="248"/>
      <c r="I130" s="253"/>
      <c r="J130" s="248"/>
      <c r="K130" s="253"/>
      <c r="L130" s="248"/>
    </row>
    <row r="131" spans="1:12" s="139" customFormat="1" ht="15" x14ac:dyDescent="0.2">
      <c r="A131" s="92">
        <f>A130+1</f>
        <v>88</v>
      </c>
      <c r="B131" s="38" t="s">
        <v>95</v>
      </c>
      <c r="C131" s="163"/>
      <c r="D131" s="254"/>
      <c r="E131" s="163"/>
      <c r="F131" s="254"/>
      <c r="G131" s="253"/>
      <c r="H131" s="254"/>
      <c r="I131" s="253"/>
      <c r="J131" s="254"/>
      <c r="K131" s="253"/>
      <c r="L131" s="254"/>
    </row>
    <row r="132" spans="1:12" ht="6.75" customHeight="1" x14ac:dyDescent="0.2">
      <c r="A132" s="197"/>
      <c r="B132" s="50"/>
      <c r="J132" s="252"/>
      <c r="L132" s="252"/>
    </row>
    <row r="133" spans="1:12" s="139" customFormat="1" ht="15" x14ac:dyDescent="0.2">
      <c r="A133" s="92">
        <f>A131+1</f>
        <v>89</v>
      </c>
      <c r="B133" s="40" t="s">
        <v>96</v>
      </c>
      <c r="C133" s="163"/>
      <c r="D133" s="253"/>
      <c r="E133" s="163"/>
      <c r="F133" s="253"/>
      <c r="G133" s="253"/>
      <c r="H133" s="253"/>
      <c r="I133" s="253"/>
      <c r="J133" s="253"/>
      <c r="K133" s="253"/>
      <c r="L133" s="253"/>
    </row>
    <row r="134" spans="1:12" ht="6.75" customHeight="1" x14ac:dyDescent="0.2">
      <c r="A134" s="197"/>
      <c r="B134" s="71"/>
      <c r="J134" s="252"/>
      <c r="L134" s="252"/>
    </row>
    <row r="135" spans="1:12" s="139" customFormat="1" ht="15" x14ac:dyDescent="0.2">
      <c r="A135" s="197"/>
      <c r="B135" s="399" t="s">
        <v>288</v>
      </c>
      <c r="C135" s="399"/>
      <c r="D135" s="399"/>
      <c r="E135" s="399"/>
      <c r="F135" s="399"/>
      <c r="G135" s="399"/>
      <c r="H135" s="399"/>
      <c r="I135" s="399"/>
      <c r="J135" s="399"/>
      <c r="K135" s="399"/>
      <c r="L135" s="399"/>
    </row>
    <row r="136" spans="1:12" s="139" customFormat="1" x14ac:dyDescent="0.2">
      <c r="A136" s="92">
        <f>A133+1</f>
        <v>90</v>
      </c>
      <c r="B136" s="134" t="s">
        <v>97</v>
      </c>
      <c r="C136" s="384"/>
      <c r="D136" s="385"/>
      <c r="E136" s="384"/>
      <c r="F136" s="385"/>
      <c r="G136" s="384"/>
      <c r="H136" s="385"/>
      <c r="I136" s="384"/>
      <c r="J136" s="385"/>
      <c r="K136" s="384"/>
      <c r="L136" s="385"/>
    </row>
    <row r="137" spans="1:12" s="139" customFormat="1" x14ac:dyDescent="0.2">
      <c r="A137" s="92">
        <f>A136+1</f>
        <v>91</v>
      </c>
      <c r="B137" s="134" t="s">
        <v>98</v>
      </c>
      <c r="C137" s="384"/>
      <c r="D137" s="385"/>
      <c r="E137" s="384"/>
      <c r="F137" s="385"/>
      <c r="G137" s="384"/>
      <c r="H137" s="385"/>
      <c r="I137" s="384"/>
      <c r="J137" s="385"/>
      <c r="K137" s="384"/>
      <c r="L137" s="385"/>
    </row>
    <row r="138" spans="1:12" s="139" customFormat="1" x14ac:dyDescent="0.2">
      <c r="A138" s="92">
        <f>A137+1</f>
        <v>92</v>
      </c>
      <c r="B138" s="134" t="s">
        <v>99</v>
      </c>
      <c r="C138" s="384"/>
      <c r="D138" s="385"/>
      <c r="E138" s="384"/>
      <c r="F138" s="385"/>
      <c r="G138" s="384"/>
      <c r="H138" s="385"/>
      <c r="I138" s="384"/>
      <c r="J138" s="385"/>
      <c r="K138" s="384"/>
      <c r="L138" s="385"/>
    </row>
    <row r="139" spans="1:12" s="139" customFormat="1" x14ac:dyDescent="0.2">
      <c r="A139" s="92">
        <f>A138+1</f>
        <v>93</v>
      </c>
      <c r="B139" s="134" t="s">
        <v>100</v>
      </c>
      <c r="C139" s="384"/>
      <c r="D139" s="385"/>
      <c r="E139" s="384"/>
      <c r="F139" s="385"/>
      <c r="G139" s="384"/>
      <c r="H139" s="385"/>
      <c r="I139" s="384"/>
      <c r="J139" s="385"/>
      <c r="K139" s="384"/>
      <c r="L139" s="385"/>
    </row>
    <row r="140" spans="1:12" s="139" customFormat="1" x14ac:dyDescent="0.2">
      <c r="A140" s="92">
        <f>A139+1</f>
        <v>94</v>
      </c>
      <c r="B140" s="134" t="s">
        <v>101</v>
      </c>
      <c r="C140" s="384"/>
      <c r="D140" s="385"/>
      <c r="E140" s="384"/>
      <c r="F140" s="385"/>
      <c r="G140" s="384"/>
      <c r="H140" s="385"/>
      <c r="I140" s="384"/>
      <c r="J140" s="385"/>
      <c r="K140" s="384"/>
      <c r="L140" s="385"/>
    </row>
    <row r="141" spans="1:12" ht="6.75" customHeight="1" x14ac:dyDescent="0.2"/>
    <row r="142" spans="1:12" s="139" customFormat="1" ht="15" x14ac:dyDescent="0.2">
      <c r="A142" s="197"/>
      <c r="B142" s="399" t="s">
        <v>1</v>
      </c>
      <c r="C142" s="399"/>
      <c r="D142" s="399"/>
      <c r="E142" s="399"/>
      <c r="F142" s="399"/>
      <c r="G142" s="399"/>
      <c r="H142" s="399"/>
      <c r="I142" s="399"/>
      <c r="J142" s="399"/>
      <c r="K142" s="79"/>
      <c r="L142" s="252"/>
    </row>
    <row r="143" spans="1:12" s="139" customFormat="1" ht="14.25" customHeight="1" x14ac:dyDescent="0.2">
      <c r="A143" s="92" t="s">
        <v>4</v>
      </c>
      <c r="B143" s="400" t="s">
        <v>151</v>
      </c>
      <c r="C143" s="400"/>
      <c r="D143" s="400"/>
      <c r="E143" s="400"/>
      <c r="F143" s="400"/>
      <c r="G143" s="400"/>
      <c r="H143" s="400"/>
      <c r="I143" s="400"/>
      <c r="J143" s="400"/>
      <c r="K143" s="72"/>
      <c r="L143" s="72"/>
    </row>
    <row r="144" spans="1:12" s="139" customFormat="1" ht="30.75" customHeight="1" x14ac:dyDescent="0.2">
      <c r="A144" s="255">
        <f>A47</f>
        <v>13</v>
      </c>
      <c r="B144" s="36" t="s">
        <v>152</v>
      </c>
      <c r="C144" s="392" t="s">
        <v>153</v>
      </c>
      <c r="D144" s="393"/>
      <c r="E144" s="393"/>
      <c r="F144" s="393"/>
      <c r="G144" s="393"/>
      <c r="H144" s="393"/>
      <c r="I144" s="393"/>
      <c r="J144" s="394"/>
      <c r="K144" s="73"/>
      <c r="L144" s="73"/>
    </row>
    <row r="145" spans="1:12" s="139" customFormat="1" ht="71.25" customHeight="1" x14ac:dyDescent="0.2">
      <c r="A145" s="255">
        <f>A49</f>
        <v>15</v>
      </c>
      <c r="B145" s="36" t="s">
        <v>154</v>
      </c>
      <c r="C145" s="392" t="s">
        <v>155</v>
      </c>
      <c r="D145" s="393"/>
      <c r="E145" s="393"/>
      <c r="F145" s="393"/>
      <c r="G145" s="393"/>
      <c r="H145" s="393"/>
      <c r="I145" s="393"/>
      <c r="J145" s="394"/>
      <c r="K145" s="73"/>
      <c r="L145" s="73"/>
    </row>
    <row r="146" spans="1:12" s="139" customFormat="1" ht="29.25" customHeight="1" x14ac:dyDescent="0.2">
      <c r="A146" s="255">
        <f>A61</f>
        <v>26</v>
      </c>
      <c r="B146" s="127" t="s">
        <v>156</v>
      </c>
      <c r="C146" s="392" t="s">
        <v>157</v>
      </c>
      <c r="D146" s="393"/>
      <c r="E146" s="393"/>
      <c r="F146" s="393"/>
      <c r="G146" s="393"/>
      <c r="H146" s="393"/>
      <c r="I146" s="393"/>
      <c r="J146" s="394"/>
      <c r="K146" s="73"/>
      <c r="L146" s="73"/>
    </row>
    <row r="147" spans="1:12" s="139" customFormat="1" ht="30" customHeight="1" x14ac:dyDescent="0.2">
      <c r="A147" s="255">
        <f>A114</f>
        <v>73</v>
      </c>
      <c r="B147" s="36" t="s">
        <v>158</v>
      </c>
      <c r="C147" s="392" t="s">
        <v>172</v>
      </c>
      <c r="D147" s="393"/>
      <c r="E147" s="393"/>
      <c r="F147" s="393"/>
      <c r="G147" s="393"/>
      <c r="H147" s="393"/>
      <c r="I147" s="393"/>
      <c r="J147" s="394"/>
      <c r="K147" s="73"/>
      <c r="L147" s="73"/>
    </row>
    <row r="148" spans="1:12" s="139" customFormat="1" ht="32.25" customHeight="1" x14ac:dyDescent="0.2">
      <c r="A148" s="255">
        <f>A123</f>
        <v>81</v>
      </c>
      <c r="B148" s="36" t="s">
        <v>289</v>
      </c>
      <c r="C148" s="392" t="s">
        <v>160</v>
      </c>
      <c r="D148" s="393"/>
      <c r="E148" s="393"/>
      <c r="F148" s="393"/>
      <c r="G148" s="393"/>
      <c r="H148" s="393"/>
      <c r="I148" s="393"/>
      <c r="J148" s="394"/>
      <c r="K148" s="73"/>
      <c r="L148" s="73"/>
    </row>
    <row r="149" spans="1:12" s="139" customFormat="1" ht="57" customHeight="1" x14ac:dyDescent="0.2">
      <c r="A149" s="256">
        <f t="shared" ref="A149:A154" si="33">A126</f>
        <v>83</v>
      </c>
      <c r="B149" s="128" t="s">
        <v>161</v>
      </c>
      <c r="C149" s="386" t="s">
        <v>162</v>
      </c>
      <c r="D149" s="387"/>
      <c r="E149" s="387"/>
      <c r="F149" s="387"/>
      <c r="G149" s="387"/>
      <c r="H149" s="387"/>
      <c r="I149" s="387"/>
      <c r="J149" s="388"/>
      <c r="K149" s="74"/>
      <c r="L149" s="74"/>
    </row>
    <row r="150" spans="1:12" s="139" customFormat="1" ht="57.75" customHeight="1" x14ac:dyDescent="0.2">
      <c r="A150" s="256">
        <f t="shared" si="33"/>
        <v>84</v>
      </c>
      <c r="B150" s="128" t="s">
        <v>91</v>
      </c>
      <c r="C150" s="395" t="s">
        <v>163</v>
      </c>
      <c r="D150" s="396"/>
      <c r="E150" s="396"/>
      <c r="F150" s="396"/>
      <c r="G150" s="396"/>
      <c r="H150" s="396"/>
      <c r="I150" s="396"/>
      <c r="J150" s="397"/>
      <c r="K150" s="75"/>
      <c r="L150" s="75"/>
    </row>
    <row r="151" spans="1:12" s="139" customFormat="1" ht="32.25" customHeight="1" x14ac:dyDescent="0.2">
      <c r="A151" s="256">
        <f t="shared" si="33"/>
        <v>85</v>
      </c>
      <c r="B151" s="128" t="s">
        <v>92</v>
      </c>
      <c r="C151" s="386" t="s">
        <v>164</v>
      </c>
      <c r="D151" s="387"/>
      <c r="E151" s="387"/>
      <c r="F151" s="387"/>
      <c r="G151" s="387"/>
      <c r="H151" s="387"/>
      <c r="I151" s="387"/>
      <c r="J151" s="388"/>
      <c r="K151" s="74"/>
      <c r="L151" s="74"/>
    </row>
    <row r="152" spans="1:12" s="139" customFormat="1" ht="59.25" customHeight="1" x14ac:dyDescent="0.2">
      <c r="A152" s="256">
        <f t="shared" si="33"/>
        <v>86</v>
      </c>
      <c r="B152" s="128" t="s">
        <v>93</v>
      </c>
      <c r="C152" s="395" t="s">
        <v>165</v>
      </c>
      <c r="D152" s="396"/>
      <c r="E152" s="396"/>
      <c r="F152" s="396"/>
      <c r="G152" s="396"/>
      <c r="H152" s="396"/>
      <c r="I152" s="396"/>
      <c r="J152" s="397"/>
      <c r="K152" s="75"/>
      <c r="L152" s="75"/>
    </row>
    <row r="153" spans="1:12" s="139" customFormat="1" ht="32.25" customHeight="1" x14ac:dyDescent="0.2">
      <c r="A153" s="256">
        <f t="shared" si="33"/>
        <v>87</v>
      </c>
      <c r="B153" s="128" t="s">
        <v>94</v>
      </c>
      <c r="C153" s="386" t="s">
        <v>166</v>
      </c>
      <c r="D153" s="387"/>
      <c r="E153" s="387"/>
      <c r="F153" s="387"/>
      <c r="G153" s="387"/>
      <c r="H153" s="387"/>
      <c r="I153" s="387"/>
      <c r="J153" s="388"/>
      <c r="K153" s="74"/>
      <c r="L153" s="74"/>
    </row>
    <row r="154" spans="1:12" s="139" customFormat="1" ht="30.75" customHeight="1" x14ac:dyDescent="0.2">
      <c r="A154" s="256">
        <f t="shared" si="33"/>
        <v>88</v>
      </c>
      <c r="B154" s="128" t="s">
        <v>95</v>
      </c>
      <c r="C154" s="386" t="s">
        <v>167</v>
      </c>
      <c r="D154" s="387"/>
      <c r="E154" s="387"/>
      <c r="F154" s="387"/>
      <c r="G154" s="387"/>
      <c r="H154" s="387"/>
      <c r="I154" s="387"/>
      <c r="J154" s="388"/>
      <c r="K154" s="74"/>
      <c r="L154" s="74"/>
    </row>
    <row r="155" spans="1:12" s="139" customFormat="1" ht="15" x14ac:dyDescent="0.2">
      <c r="A155" s="256"/>
      <c r="B155" s="41" t="s">
        <v>168</v>
      </c>
      <c r="C155" s="389" t="s">
        <v>169</v>
      </c>
      <c r="D155" s="390"/>
      <c r="E155" s="390"/>
      <c r="F155" s="390"/>
      <c r="G155" s="390"/>
      <c r="H155" s="390"/>
      <c r="I155" s="390"/>
      <c r="J155" s="391"/>
      <c r="K155" s="76"/>
      <c r="L155" s="76"/>
    </row>
    <row r="156" spans="1:12" s="139" customFormat="1" ht="35.25" customHeight="1" x14ac:dyDescent="0.2">
      <c r="A156" s="256">
        <f>A133</f>
        <v>89</v>
      </c>
      <c r="B156" s="128" t="s">
        <v>170</v>
      </c>
      <c r="C156" s="386" t="s">
        <v>171</v>
      </c>
      <c r="D156" s="387"/>
      <c r="E156" s="387"/>
      <c r="F156" s="387"/>
      <c r="G156" s="387"/>
      <c r="H156" s="387"/>
      <c r="I156" s="387"/>
      <c r="J156" s="388"/>
      <c r="K156" s="74"/>
      <c r="L156" s="74"/>
    </row>
    <row r="165" spans="3:11" x14ac:dyDescent="0.2">
      <c r="C165" s="126"/>
      <c r="D165" s="126"/>
      <c r="E165" s="126"/>
      <c r="F165" s="126"/>
      <c r="G165" s="126"/>
      <c r="H165" s="126"/>
      <c r="I165" s="126"/>
      <c r="K165" s="126"/>
    </row>
    <row r="166" spans="3:11" x14ac:dyDescent="0.2">
      <c r="C166" s="126"/>
      <c r="D166" s="126"/>
      <c r="E166" s="126"/>
      <c r="F166" s="126"/>
      <c r="G166" s="126"/>
      <c r="H166" s="126"/>
      <c r="I166" s="126"/>
      <c r="K166" s="126"/>
    </row>
  </sheetData>
  <sheetProtection password="C52C" sheet="1" objects="1" scenarios="1" formatRows="0"/>
  <mergeCells count="88">
    <mergeCell ref="K4:L5"/>
    <mergeCell ref="B2:L2"/>
    <mergeCell ref="C9:D9"/>
    <mergeCell ref="E6:F6"/>
    <mergeCell ref="E7:F7"/>
    <mergeCell ref="E8:F8"/>
    <mergeCell ref="E9:F9"/>
    <mergeCell ref="K6:L6"/>
    <mergeCell ref="K7:L7"/>
    <mergeCell ref="K8:L8"/>
    <mergeCell ref="K9:L9"/>
    <mergeCell ref="G6:H6"/>
    <mergeCell ref="G7:H7"/>
    <mergeCell ref="G8:H8"/>
    <mergeCell ref="G9:H9"/>
    <mergeCell ref="I6:J6"/>
    <mergeCell ref="B73:L73"/>
    <mergeCell ref="B11:L11"/>
    <mergeCell ref="B18:L18"/>
    <mergeCell ref="B23:L23"/>
    <mergeCell ref="B31:L31"/>
    <mergeCell ref="B32:L32"/>
    <mergeCell ref="B34:L34"/>
    <mergeCell ref="B42:L42"/>
    <mergeCell ref="B49:L49"/>
    <mergeCell ref="B65:L65"/>
    <mergeCell ref="B66:L66"/>
    <mergeCell ref="B67:L67"/>
    <mergeCell ref="L12:L17"/>
    <mergeCell ref="B33:L33"/>
    <mergeCell ref="C146:J146"/>
    <mergeCell ref="B82:L82"/>
    <mergeCell ref="B91:L91"/>
    <mergeCell ref="B96:L96"/>
    <mergeCell ref="B112:L112"/>
    <mergeCell ref="B119:L119"/>
    <mergeCell ref="B126:L126"/>
    <mergeCell ref="B135:L135"/>
    <mergeCell ref="B142:J142"/>
    <mergeCell ref="B143:J143"/>
    <mergeCell ref="C144:J144"/>
    <mergeCell ref="C145:J145"/>
    <mergeCell ref="C136:D136"/>
    <mergeCell ref="C137:D137"/>
    <mergeCell ref="C138:D138"/>
    <mergeCell ref="C139:D139"/>
    <mergeCell ref="C153:J153"/>
    <mergeCell ref="C154:J154"/>
    <mergeCell ref="C155:J155"/>
    <mergeCell ref="C156:J156"/>
    <mergeCell ref="C147:J147"/>
    <mergeCell ref="C148:J148"/>
    <mergeCell ref="C149:J149"/>
    <mergeCell ref="C150:J150"/>
    <mergeCell ref="C151:J151"/>
    <mergeCell ref="C152:J152"/>
    <mergeCell ref="C140:D140"/>
    <mergeCell ref="E136:F136"/>
    <mergeCell ref="E137:F137"/>
    <mergeCell ref="E138:F138"/>
    <mergeCell ref="E139:F139"/>
    <mergeCell ref="E140:F140"/>
    <mergeCell ref="G136:H136"/>
    <mergeCell ref="G137:H137"/>
    <mergeCell ref="G138:H138"/>
    <mergeCell ref="G139:H139"/>
    <mergeCell ref="G140:H140"/>
    <mergeCell ref="I136:J136"/>
    <mergeCell ref="I137:J137"/>
    <mergeCell ref="I138:J138"/>
    <mergeCell ref="I139:J139"/>
    <mergeCell ref="I140:J140"/>
    <mergeCell ref="K136:L136"/>
    <mergeCell ref="K137:L137"/>
    <mergeCell ref="K138:L138"/>
    <mergeCell ref="K139:L139"/>
    <mergeCell ref="K140:L140"/>
    <mergeCell ref="B7:B9"/>
    <mergeCell ref="C4:D5"/>
    <mergeCell ref="E4:F5"/>
    <mergeCell ref="G4:H5"/>
    <mergeCell ref="I4:J5"/>
    <mergeCell ref="I7:J7"/>
    <mergeCell ref="I8:J8"/>
    <mergeCell ref="I9:J9"/>
    <mergeCell ref="C6:D6"/>
    <mergeCell ref="C7:D7"/>
    <mergeCell ref="C8:D8"/>
  </mergeCells>
  <pageMargins left="0.70866141732283472" right="0.70866141732283472" top="0.74803149606299213" bottom="0.74803149606299213" header="0.31496062992125984" footer="0.31496062992125984"/>
  <pageSetup paperSize="5" scale="84" fitToHeight="0" orientation="landscape" r:id="rId1"/>
  <headerFooter>
    <oddFooter>&amp;L&amp;"-,Bold"Conseil des arts du Canada Confidentiel&amp;C&amp;D&amp;RPage &amp;P</oddFooter>
  </headerFooter>
  <rowBreaks count="1" manualBreakCount="1">
    <brk id="14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M166"/>
  <sheetViews>
    <sheetView showGridLines="0" zoomScale="90" zoomScaleNormal="90" workbookViewId="0">
      <pane ySplit="5" topLeftCell="A6" activePane="bottomLeft" state="frozen"/>
      <selection pane="bottomLeft" activeCell="A6" sqref="A6"/>
    </sheetView>
  </sheetViews>
  <sheetFormatPr defaultColWidth="9.140625" defaultRowHeight="14.25" x14ac:dyDescent="0.2"/>
  <cols>
    <col min="1" max="1" width="3.7109375" style="197" customWidth="1"/>
    <col min="2" max="2" width="71.140625" style="78" customWidth="1"/>
    <col min="3" max="3" width="19.7109375" style="79" customWidth="1"/>
    <col min="4" max="4" width="6" style="79" customWidth="1"/>
    <col min="5" max="5" width="17.42578125" style="79" customWidth="1"/>
    <col min="6" max="6" width="6" style="79" customWidth="1"/>
    <col min="7" max="7" width="17.42578125" style="79" customWidth="1"/>
    <col min="8" max="8" width="6" style="79" customWidth="1"/>
    <col min="9" max="9" width="17.42578125" style="79" customWidth="1"/>
    <col min="10" max="10" width="6" style="252" customWidth="1"/>
    <col min="11" max="11" width="17.42578125" style="79" customWidth="1"/>
    <col min="12" max="12" width="6" style="252" customWidth="1"/>
    <col min="13" max="13" width="9.140625" style="126" customWidth="1"/>
    <col min="14" max="16384" width="9.140625" style="126"/>
  </cols>
  <sheetData>
    <row r="1" spans="1:13" x14ac:dyDescent="0.2">
      <c r="B1" s="321" t="s">
        <v>350</v>
      </c>
    </row>
    <row r="2" spans="1:13" s="139" customFormat="1" ht="18.75" customHeight="1" x14ac:dyDescent="0.2">
      <c r="A2" s="197"/>
      <c r="B2" s="411" t="s">
        <v>312</v>
      </c>
      <c r="C2" s="411"/>
      <c r="D2" s="411"/>
      <c r="E2" s="411"/>
      <c r="F2" s="411"/>
      <c r="G2" s="411"/>
      <c r="H2" s="411"/>
      <c r="I2" s="411"/>
      <c r="J2" s="411"/>
      <c r="K2" s="411"/>
      <c r="L2" s="411"/>
    </row>
    <row r="3" spans="1:13" ht="6.75" customHeight="1" x14ac:dyDescent="0.2">
      <c r="B3" s="126"/>
      <c r="J3" s="126"/>
      <c r="L3" s="126"/>
    </row>
    <row r="4" spans="1:13" s="139" customFormat="1" ht="15" customHeight="1" x14ac:dyDescent="0.2">
      <c r="A4" s="126"/>
      <c r="B4" s="343" t="s">
        <v>268</v>
      </c>
      <c r="C4" s="374" t="s">
        <v>313</v>
      </c>
      <c r="D4" s="375"/>
      <c r="E4" s="374" t="s">
        <v>314</v>
      </c>
      <c r="F4" s="375"/>
      <c r="G4" s="374" t="s">
        <v>317</v>
      </c>
      <c r="H4" s="375"/>
      <c r="I4" s="374" t="s">
        <v>315</v>
      </c>
      <c r="J4" s="375"/>
      <c r="K4" s="374" t="s">
        <v>316</v>
      </c>
      <c r="L4" s="375"/>
    </row>
    <row r="5" spans="1:13" s="139" customFormat="1" ht="51.75" customHeight="1" x14ac:dyDescent="0.2">
      <c r="A5" s="126"/>
      <c r="B5" s="132" t="s">
        <v>274</v>
      </c>
      <c r="C5" s="376"/>
      <c r="D5" s="377"/>
      <c r="E5" s="376"/>
      <c r="F5" s="377"/>
      <c r="G5" s="376"/>
      <c r="H5" s="377"/>
      <c r="I5" s="376"/>
      <c r="J5" s="377"/>
      <c r="K5" s="376"/>
      <c r="L5" s="377"/>
      <c r="M5" s="141"/>
    </row>
    <row r="6" spans="1:13" s="139" customFormat="1" ht="15" customHeight="1" x14ac:dyDescent="0.2">
      <c r="A6" s="158"/>
      <c r="B6" s="415" t="s">
        <v>349</v>
      </c>
      <c r="C6" s="382" t="s">
        <v>5</v>
      </c>
      <c r="D6" s="383"/>
      <c r="E6" s="382" t="s">
        <v>5</v>
      </c>
      <c r="F6" s="383"/>
      <c r="G6" s="382" t="s">
        <v>5</v>
      </c>
      <c r="H6" s="383"/>
      <c r="I6" s="382" t="s">
        <v>5</v>
      </c>
      <c r="J6" s="383"/>
      <c r="K6" s="382" t="s">
        <v>5</v>
      </c>
      <c r="L6" s="383"/>
    </row>
    <row r="7" spans="1:13" s="139" customFormat="1" ht="15" customHeight="1" x14ac:dyDescent="0.2">
      <c r="A7" s="158"/>
      <c r="B7" s="415"/>
      <c r="C7" s="378" t="s">
        <v>268</v>
      </c>
      <c r="D7" s="379"/>
      <c r="E7" s="378" t="s">
        <v>268</v>
      </c>
      <c r="F7" s="379"/>
      <c r="G7" s="378" t="s">
        <v>268</v>
      </c>
      <c r="H7" s="379"/>
      <c r="I7" s="378" t="s">
        <v>268</v>
      </c>
      <c r="J7" s="379"/>
      <c r="K7" s="378" t="s">
        <v>268</v>
      </c>
      <c r="L7" s="379"/>
    </row>
    <row r="8" spans="1:13" s="139" customFormat="1" ht="15" customHeight="1" x14ac:dyDescent="0.2">
      <c r="A8" s="158"/>
      <c r="B8" s="415"/>
      <c r="C8" s="380" t="s">
        <v>6</v>
      </c>
      <c r="D8" s="381"/>
      <c r="E8" s="380" t="s">
        <v>6</v>
      </c>
      <c r="F8" s="381"/>
      <c r="G8" s="380" t="s">
        <v>6</v>
      </c>
      <c r="H8" s="381"/>
      <c r="I8" s="380" t="s">
        <v>6</v>
      </c>
      <c r="J8" s="381"/>
      <c r="K8" s="380" t="s">
        <v>6</v>
      </c>
      <c r="L8" s="381"/>
    </row>
    <row r="9" spans="1:13" s="139" customFormat="1" ht="15" customHeight="1" x14ac:dyDescent="0.2">
      <c r="A9" s="158"/>
      <c r="B9" s="56"/>
      <c r="C9" s="378" t="s">
        <v>268</v>
      </c>
      <c r="D9" s="379"/>
      <c r="E9" s="378" t="s">
        <v>268</v>
      </c>
      <c r="F9" s="379"/>
      <c r="G9" s="378" t="s">
        <v>268</v>
      </c>
      <c r="H9" s="379"/>
      <c r="I9" s="378" t="s">
        <v>268</v>
      </c>
      <c r="J9" s="379"/>
      <c r="K9" s="378" t="s">
        <v>268</v>
      </c>
      <c r="L9" s="379"/>
    </row>
    <row r="10" spans="1:13" s="139" customFormat="1" ht="15.75" customHeight="1" x14ac:dyDescent="0.25">
      <c r="A10" s="126"/>
      <c r="B10" s="401" t="s">
        <v>290</v>
      </c>
      <c r="C10" s="401"/>
      <c r="D10" s="401"/>
      <c r="E10" s="401"/>
      <c r="F10" s="401"/>
      <c r="G10" s="401"/>
      <c r="H10" s="401"/>
      <c r="I10" s="401"/>
      <c r="J10" s="401"/>
      <c r="K10" s="401"/>
      <c r="L10" s="401"/>
    </row>
    <row r="11" spans="1:13" s="139" customFormat="1" x14ac:dyDescent="0.2">
      <c r="A11" s="126"/>
      <c r="B11" s="287" t="s">
        <v>276</v>
      </c>
      <c r="C11" s="288"/>
      <c r="D11" s="149"/>
      <c r="E11" s="288"/>
      <c r="F11" s="149"/>
      <c r="G11" s="288"/>
      <c r="H11" s="150"/>
      <c r="I11" s="288"/>
      <c r="J11" s="152"/>
      <c r="K11" s="288"/>
      <c r="L11" s="152"/>
    </row>
    <row r="12" spans="1:13" s="139" customFormat="1" x14ac:dyDescent="0.2">
      <c r="A12" s="126"/>
      <c r="B12" s="147" t="s">
        <v>277</v>
      </c>
      <c r="C12" s="148"/>
      <c r="D12" s="149"/>
      <c r="E12" s="148"/>
      <c r="F12" s="149"/>
      <c r="G12" s="148"/>
      <c r="H12" s="150"/>
      <c r="I12" s="148"/>
      <c r="J12" s="152"/>
      <c r="K12" s="148"/>
      <c r="L12" s="152"/>
    </row>
    <row r="13" spans="1:13" s="139" customFormat="1" x14ac:dyDescent="0.2">
      <c r="A13" s="126"/>
      <c r="B13" s="147" t="s">
        <v>278</v>
      </c>
      <c r="C13" s="148"/>
      <c r="D13" s="149"/>
      <c r="E13" s="148"/>
      <c r="F13" s="149"/>
      <c r="G13" s="148"/>
      <c r="H13" s="150"/>
      <c r="I13" s="148"/>
      <c r="J13" s="152"/>
      <c r="K13" s="148"/>
      <c r="L13" s="152"/>
    </row>
    <row r="14" spans="1:13" s="139" customFormat="1" x14ac:dyDescent="0.2">
      <c r="A14" s="126"/>
      <c r="B14" s="147" t="s">
        <v>7</v>
      </c>
      <c r="C14" s="153" t="s">
        <v>2</v>
      </c>
      <c r="D14" s="149"/>
      <c r="E14" s="153"/>
      <c r="F14" s="149"/>
      <c r="G14" s="153"/>
      <c r="H14" s="150"/>
      <c r="I14" s="153"/>
      <c r="J14" s="152"/>
      <c r="K14" s="153"/>
      <c r="L14" s="152"/>
    </row>
    <row r="15" spans="1:13" s="139" customFormat="1" x14ac:dyDescent="0.2">
      <c r="A15" s="126"/>
      <c r="B15" s="147" t="s">
        <v>279</v>
      </c>
      <c r="C15" s="148"/>
      <c r="D15" s="149"/>
      <c r="E15" s="148"/>
      <c r="F15" s="149"/>
      <c r="G15" s="148"/>
      <c r="H15" s="150"/>
      <c r="I15" s="148"/>
      <c r="J15" s="152"/>
      <c r="K15" s="148"/>
      <c r="L15" s="152"/>
    </row>
    <row r="16" spans="1:13" s="139" customFormat="1" x14ac:dyDescent="0.2">
      <c r="A16" s="126"/>
      <c r="B16" s="147" t="s">
        <v>280</v>
      </c>
      <c r="C16" s="148"/>
      <c r="D16" s="154"/>
      <c r="E16" s="148"/>
      <c r="F16" s="154"/>
      <c r="G16" s="148"/>
      <c r="H16" s="155"/>
      <c r="I16" s="148"/>
      <c r="J16" s="157"/>
      <c r="K16" s="148"/>
      <c r="L16" s="157"/>
    </row>
    <row r="17" spans="1:12" ht="15" x14ac:dyDescent="0.25">
      <c r="A17" s="126"/>
      <c r="B17" s="402"/>
      <c r="C17" s="402"/>
      <c r="D17" s="402"/>
      <c r="E17" s="402"/>
      <c r="F17" s="402"/>
      <c r="G17" s="402"/>
      <c r="H17" s="402"/>
      <c r="I17" s="402"/>
      <c r="J17" s="402"/>
      <c r="K17" s="402"/>
      <c r="L17" s="402"/>
    </row>
    <row r="18" spans="1:12" s="139" customFormat="1" x14ac:dyDescent="0.2">
      <c r="A18" s="126"/>
      <c r="B18" s="147" t="s">
        <v>102</v>
      </c>
      <c r="C18" s="131"/>
      <c r="D18" s="149"/>
      <c r="E18" s="131"/>
      <c r="F18" s="149"/>
      <c r="G18" s="131"/>
      <c r="H18" s="150"/>
      <c r="I18" s="131"/>
      <c r="J18" s="160"/>
      <c r="K18" s="131"/>
      <c r="L18" s="160"/>
    </row>
    <row r="19" spans="1:12" s="139" customFormat="1" ht="28.5" x14ac:dyDescent="0.2">
      <c r="A19" s="126"/>
      <c r="B19" s="147" t="s">
        <v>103</v>
      </c>
      <c r="C19" s="131"/>
      <c r="D19" s="149"/>
      <c r="E19" s="131"/>
      <c r="F19" s="149"/>
      <c r="G19" s="131"/>
      <c r="H19" s="150"/>
      <c r="I19" s="131"/>
      <c r="J19" s="160"/>
      <c r="K19" s="131"/>
      <c r="L19" s="160"/>
    </row>
    <row r="20" spans="1:12" s="139" customFormat="1" x14ac:dyDescent="0.2">
      <c r="A20" s="126"/>
      <c r="B20" s="43" t="s">
        <v>104</v>
      </c>
      <c r="C20" s="131"/>
      <c r="D20" s="149"/>
      <c r="E20" s="131"/>
      <c r="F20" s="149"/>
      <c r="G20" s="131"/>
      <c r="H20" s="150"/>
      <c r="I20" s="131"/>
      <c r="J20" s="160"/>
      <c r="K20" s="131"/>
      <c r="L20" s="160"/>
    </row>
    <row r="21" spans="1:12" s="139" customFormat="1" x14ac:dyDescent="0.2">
      <c r="A21" s="126"/>
      <c r="B21" s="147" t="s">
        <v>105</v>
      </c>
      <c r="C21" s="163"/>
      <c r="D21" s="149"/>
      <c r="E21" s="163"/>
      <c r="F21" s="149"/>
      <c r="G21" s="163"/>
      <c r="H21" s="150"/>
      <c r="I21" s="163"/>
      <c r="J21" s="160"/>
      <c r="K21" s="163"/>
      <c r="L21" s="160"/>
    </row>
    <row r="22" spans="1:12" s="139" customFormat="1" x14ac:dyDescent="0.2">
      <c r="A22" s="126"/>
      <c r="B22" s="147" t="s">
        <v>106</v>
      </c>
      <c r="C22" s="163"/>
      <c r="D22" s="149"/>
      <c r="E22" s="163"/>
      <c r="F22" s="149"/>
      <c r="G22" s="163"/>
      <c r="H22" s="150"/>
      <c r="I22" s="163"/>
      <c r="J22" s="160"/>
      <c r="K22" s="163"/>
      <c r="L22" s="160"/>
    </row>
    <row r="23" spans="1:12" s="139" customFormat="1" x14ac:dyDescent="0.2">
      <c r="A23" s="126"/>
      <c r="B23" s="147" t="s">
        <v>107</v>
      </c>
      <c r="C23" s="163"/>
      <c r="D23" s="149"/>
      <c r="E23" s="163"/>
      <c r="F23" s="149"/>
      <c r="G23" s="163"/>
      <c r="H23" s="150"/>
      <c r="I23" s="163"/>
      <c r="J23" s="160"/>
      <c r="K23" s="163"/>
      <c r="L23" s="160"/>
    </row>
    <row r="24" spans="1:12" s="139" customFormat="1" ht="15" x14ac:dyDescent="0.25">
      <c r="A24" s="126"/>
      <c r="B24" s="419" t="s">
        <v>108</v>
      </c>
      <c r="C24" s="420"/>
      <c r="D24" s="420"/>
      <c r="E24" s="420"/>
      <c r="F24" s="420"/>
      <c r="G24" s="420"/>
      <c r="H24" s="420"/>
      <c r="I24" s="420"/>
      <c r="J24" s="420"/>
      <c r="K24" s="420"/>
      <c r="L24" s="409"/>
    </row>
    <row r="25" spans="1:12" s="139" customFormat="1" x14ac:dyDescent="0.2">
      <c r="A25" s="126"/>
      <c r="B25" s="43" t="s">
        <v>9</v>
      </c>
      <c r="C25" s="131"/>
      <c r="D25" s="149"/>
      <c r="E25" s="131"/>
      <c r="F25" s="149"/>
      <c r="G25" s="131"/>
      <c r="H25" s="150"/>
      <c r="I25" s="131"/>
      <c r="J25" s="160"/>
      <c r="K25" s="131"/>
      <c r="L25" s="160"/>
    </row>
    <row r="26" spans="1:12" s="139" customFormat="1" x14ac:dyDescent="0.2">
      <c r="A26" s="126"/>
      <c r="B26" s="43" t="s">
        <v>109</v>
      </c>
      <c r="C26" s="131"/>
      <c r="D26" s="149"/>
      <c r="E26" s="131"/>
      <c r="F26" s="149"/>
      <c r="G26" s="131"/>
      <c r="H26" s="150"/>
      <c r="I26" s="131"/>
      <c r="J26" s="160"/>
      <c r="K26" s="131"/>
      <c r="L26" s="160"/>
    </row>
    <row r="27" spans="1:12" s="139" customFormat="1" ht="15" x14ac:dyDescent="0.25">
      <c r="A27" s="126"/>
      <c r="B27" s="44" t="s">
        <v>110</v>
      </c>
      <c r="C27" s="135">
        <f>C25+C26</f>
        <v>0</v>
      </c>
      <c r="D27" s="149"/>
      <c r="E27" s="135">
        <f>E25+E26</f>
        <v>0</v>
      </c>
      <c r="F27" s="149"/>
      <c r="G27" s="135">
        <f>G25+G26</f>
        <v>0</v>
      </c>
      <c r="H27" s="149"/>
      <c r="I27" s="135">
        <f>I25+I26</f>
        <v>0</v>
      </c>
      <c r="J27" s="149"/>
      <c r="K27" s="135">
        <f>K25+K26</f>
        <v>0</v>
      </c>
      <c r="L27" s="149"/>
    </row>
    <row r="28" spans="1:12" s="139" customFormat="1" ht="15" customHeight="1" x14ac:dyDescent="0.25">
      <c r="A28" s="126"/>
      <c r="B28" s="410" t="s">
        <v>111</v>
      </c>
      <c r="C28" s="410"/>
      <c r="D28" s="410"/>
      <c r="E28" s="410"/>
      <c r="F28" s="410"/>
      <c r="G28" s="410"/>
      <c r="H28" s="410"/>
      <c r="I28" s="410"/>
      <c r="J28" s="410"/>
      <c r="K28" s="410"/>
      <c r="L28" s="410"/>
    </row>
    <row r="29" spans="1:12" s="139" customFormat="1" ht="28.5" x14ac:dyDescent="0.2">
      <c r="A29" s="126"/>
      <c r="B29" s="43" t="s">
        <v>112</v>
      </c>
      <c r="C29" s="131"/>
      <c r="D29" s="149"/>
      <c r="E29" s="131"/>
      <c r="F29" s="149"/>
      <c r="G29" s="131"/>
      <c r="H29" s="149"/>
      <c r="I29" s="131"/>
      <c r="J29" s="149"/>
      <c r="K29" s="131"/>
      <c r="L29" s="149"/>
    </row>
    <row r="30" spans="1:12" s="139" customFormat="1" ht="28.5" x14ac:dyDescent="0.2">
      <c r="A30" s="126"/>
      <c r="B30" s="43" t="s">
        <v>113</v>
      </c>
      <c r="C30" s="131"/>
      <c r="D30" s="149"/>
      <c r="E30" s="131"/>
      <c r="F30" s="149"/>
      <c r="G30" s="131"/>
      <c r="H30" s="149"/>
      <c r="I30" s="131"/>
      <c r="J30" s="149"/>
      <c r="K30" s="131"/>
      <c r="L30" s="149"/>
    </row>
    <row r="31" spans="1:12" s="139" customFormat="1" ht="15" x14ac:dyDescent="0.25">
      <c r="A31" s="126"/>
      <c r="B31" s="44" t="s">
        <v>114</v>
      </c>
      <c r="C31" s="135">
        <f>C29+C30</f>
        <v>0</v>
      </c>
      <c r="D31" s="149"/>
      <c r="E31" s="135">
        <f>E29+E30</f>
        <v>0</v>
      </c>
      <c r="F31" s="149"/>
      <c r="G31" s="135">
        <f>G29+G30</f>
        <v>0</v>
      </c>
      <c r="H31" s="149"/>
      <c r="I31" s="135">
        <f>I29+I30</f>
        <v>0</v>
      </c>
      <c r="J31" s="149"/>
      <c r="K31" s="135">
        <f>K29+K30</f>
        <v>0</v>
      </c>
      <c r="L31" s="149"/>
    </row>
    <row r="32" spans="1:12" s="139" customFormat="1" ht="15" x14ac:dyDescent="0.25">
      <c r="A32" s="126"/>
      <c r="B32" s="410" t="s">
        <v>115</v>
      </c>
      <c r="C32" s="410"/>
      <c r="D32" s="410"/>
      <c r="E32" s="410"/>
      <c r="F32" s="410"/>
      <c r="G32" s="410"/>
      <c r="H32" s="410"/>
      <c r="I32" s="410"/>
      <c r="J32" s="410"/>
      <c r="K32" s="410"/>
      <c r="L32" s="410"/>
    </row>
    <row r="33" spans="1:12" s="139" customFormat="1" x14ac:dyDescent="0.2">
      <c r="A33" s="197"/>
      <c r="B33" s="43" t="s">
        <v>116</v>
      </c>
      <c r="C33" s="131"/>
      <c r="D33" s="149"/>
      <c r="E33" s="131"/>
      <c r="F33" s="149"/>
      <c r="G33" s="131"/>
      <c r="H33" s="149"/>
      <c r="I33" s="131"/>
      <c r="J33" s="149"/>
      <c r="K33" s="131"/>
      <c r="L33" s="149"/>
    </row>
    <row r="34" spans="1:12" s="139" customFormat="1" x14ac:dyDescent="0.2">
      <c r="A34" s="197"/>
      <c r="B34" s="43" t="s">
        <v>117</v>
      </c>
      <c r="C34" s="131"/>
      <c r="D34" s="149"/>
      <c r="E34" s="131"/>
      <c r="F34" s="149"/>
      <c r="G34" s="131"/>
      <c r="H34" s="149"/>
      <c r="I34" s="131"/>
      <c r="J34" s="149"/>
      <c r="K34" s="131"/>
      <c r="L34" s="149"/>
    </row>
    <row r="35" spans="1:12" s="139" customFormat="1" ht="15" x14ac:dyDescent="0.25">
      <c r="A35" s="197"/>
      <c r="B35" s="45" t="s">
        <v>118</v>
      </c>
      <c r="C35" s="135">
        <f>C33+C34</f>
        <v>0</v>
      </c>
      <c r="D35" s="149"/>
      <c r="E35" s="135">
        <f>E33+E34</f>
        <v>0</v>
      </c>
      <c r="F35" s="149"/>
      <c r="G35" s="135">
        <f>G33+G34</f>
        <v>0</v>
      </c>
      <c r="H35" s="149"/>
      <c r="I35" s="135">
        <f>I33+I34</f>
        <v>0</v>
      </c>
      <c r="J35" s="149"/>
      <c r="K35" s="135">
        <f>K33+K34</f>
        <v>0</v>
      </c>
      <c r="L35" s="149"/>
    </row>
    <row r="36" spans="1:12" s="139" customFormat="1" ht="15" x14ac:dyDescent="0.25">
      <c r="A36" s="197"/>
      <c r="B36" s="410" t="s">
        <v>119</v>
      </c>
      <c r="C36" s="410"/>
      <c r="D36" s="410"/>
      <c r="E36" s="410"/>
      <c r="F36" s="410"/>
      <c r="G36" s="410"/>
      <c r="H36" s="410"/>
      <c r="I36" s="410"/>
      <c r="J36" s="410"/>
      <c r="K36" s="410"/>
      <c r="L36" s="410"/>
    </row>
    <row r="37" spans="1:12" s="139" customFormat="1" x14ac:dyDescent="0.2">
      <c r="A37" s="197"/>
      <c r="B37" s="43" t="s">
        <v>120</v>
      </c>
      <c r="C37" s="131"/>
      <c r="D37" s="150"/>
      <c r="E37" s="131"/>
      <c r="F37" s="150"/>
      <c r="G37" s="131"/>
      <c r="H37" s="150"/>
      <c r="I37" s="131"/>
      <c r="J37" s="150"/>
      <c r="K37" s="131"/>
      <c r="L37" s="414"/>
    </row>
    <row r="38" spans="1:12" s="139" customFormat="1" x14ac:dyDescent="0.2">
      <c r="A38" s="197"/>
      <c r="B38" s="43" t="s">
        <v>121</v>
      </c>
      <c r="C38" s="131"/>
      <c r="D38" s="150"/>
      <c r="E38" s="131"/>
      <c r="F38" s="150"/>
      <c r="G38" s="131"/>
      <c r="H38" s="150"/>
      <c r="I38" s="131"/>
      <c r="J38" s="150"/>
      <c r="K38" s="131"/>
      <c r="L38" s="414"/>
    </row>
    <row r="39" spans="1:12" s="139" customFormat="1" x14ac:dyDescent="0.2">
      <c r="A39" s="197"/>
      <c r="B39" s="43" t="s">
        <v>122</v>
      </c>
      <c r="C39" s="131"/>
      <c r="D39" s="150"/>
      <c r="E39" s="131"/>
      <c r="F39" s="150"/>
      <c r="G39" s="131"/>
      <c r="H39" s="150"/>
      <c r="I39" s="131"/>
      <c r="J39" s="150"/>
      <c r="K39" s="131"/>
      <c r="L39" s="414"/>
    </row>
    <row r="40" spans="1:12" s="139" customFormat="1" ht="15" x14ac:dyDescent="0.25">
      <c r="A40" s="197"/>
      <c r="B40" s="44" t="s">
        <v>123</v>
      </c>
      <c r="C40" s="135">
        <f>SUM(C37:C39)</f>
        <v>0</v>
      </c>
      <c r="D40" s="150"/>
      <c r="E40" s="135">
        <f>SUM(E37:E39)</f>
        <v>0</v>
      </c>
      <c r="F40" s="150"/>
      <c r="G40" s="135">
        <f>SUM(G37:G39)</f>
        <v>0</v>
      </c>
      <c r="H40" s="150"/>
      <c r="I40" s="135">
        <f>SUM(I37:I39)</f>
        <v>0</v>
      </c>
      <c r="J40" s="150"/>
      <c r="K40" s="135">
        <f>SUM(K37:K39)</f>
        <v>0</v>
      </c>
      <c r="L40" s="414"/>
    </row>
    <row r="41" spans="1:12" s="139" customFormat="1" ht="15" x14ac:dyDescent="0.25">
      <c r="A41" s="197"/>
      <c r="B41" s="46" t="s">
        <v>124</v>
      </c>
      <c r="C41" s="135">
        <f>C40+C35+C27</f>
        <v>0</v>
      </c>
      <c r="D41" s="150"/>
      <c r="E41" s="135">
        <f>E40+E35+E27</f>
        <v>0</v>
      </c>
      <c r="F41" s="150"/>
      <c r="G41" s="135">
        <f>G40+G35+G27</f>
        <v>0</v>
      </c>
      <c r="H41" s="150"/>
      <c r="I41" s="135">
        <f>I40+I35+I27</f>
        <v>0</v>
      </c>
      <c r="J41" s="150"/>
      <c r="K41" s="135">
        <f>K40+K35+K27</f>
        <v>0</v>
      </c>
      <c r="L41" s="414"/>
    </row>
    <row r="42" spans="1:12" s="139" customFormat="1" ht="15" x14ac:dyDescent="0.2">
      <c r="A42" s="197"/>
      <c r="B42" s="136" t="s">
        <v>125</v>
      </c>
      <c r="C42" s="289">
        <f>IFERROR(C27/C41,0)</f>
        <v>0</v>
      </c>
      <c r="D42" s="150"/>
      <c r="E42" s="289">
        <f>IFERROR(E27/E41,0)</f>
        <v>0</v>
      </c>
      <c r="F42" s="150"/>
      <c r="G42" s="289">
        <f>IFERROR(G27/G41,0)</f>
        <v>0</v>
      </c>
      <c r="H42" s="150"/>
      <c r="I42" s="289">
        <f>IFERROR(I27/I41,0)</f>
        <v>0</v>
      </c>
      <c r="J42" s="150"/>
      <c r="K42" s="289">
        <f>IFERROR(K27/K41,0)</f>
        <v>0</v>
      </c>
      <c r="L42" s="414"/>
    </row>
    <row r="43" spans="1:12" s="139" customFormat="1" ht="15" x14ac:dyDescent="0.25">
      <c r="A43" s="290"/>
      <c r="B43" s="401" t="s">
        <v>291</v>
      </c>
      <c r="C43" s="401"/>
      <c r="D43" s="401"/>
      <c r="E43" s="401"/>
      <c r="F43" s="401"/>
      <c r="G43" s="401"/>
      <c r="H43" s="401"/>
      <c r="I43" s="401"/>
      <c r="J43" s="401"/>
      <c r="K43" s="401"/>
      <c r="L43" s="401"/>
    </row>
    <row r="44" spans="1:12" s="139" customFormat="1" ht="15" x14ac:dyDescent="0.25">
      <c r="A44" s="290"/>
      <c r="B44" s="416" t="s">
        <v>14</v>
      </c>
      <c r="C44" s="417"/>
      <c r="D44" s="417"/>
      <c r="E44" s="417"/>
      <c r="F44" s="417"/>
      <c r="G44" s="417"/>
      <c r="H44" s="417"/>
      <c r="I44" s="417"/>
      <c r="J44" s="417"/>
      <c r="K44" s="417"/>
      <c r="L44" s="418"/>
    </row>
    <row r="45" spans="1:12" s="139" customFormat="1" ht="15" x14ac:dyDescent="0.25">
      <c r="A45" s="290"/>
      <c r="B45" s="410" t="s">
        <v>15</v>
      </c>
      <c r="C45" s="410"/>
      <c r="D45" s="410"/>
      <c r="E45" s="410"/>
      <c r="F45" s="410"/>
      <c r="G45" s="410"/>
      <c r="H45" s="410"/>
      <c r="I45" s="410"/>
      <c r="J45" s="410"/>
      <c r="K45" s="410"/>
      <c r="L45" s="410"/>
    </row>
    <row r="46" spans="1:12" s="139" customFormat="1" x14ac:dyDescent="0.2">
      <c r="A46" s="92">
        <v>1</v>
      </c>
      <c r="B46" s="53" t="s">
        <v>16</v>
      </c>
      <c r="C46" s="163"/>
      <c r="D46" s="172">
        <f t="shared" ref="D46:D54" si="0">IFERROR(C46/C$76,0)</f>
        <v>0</v>
      </c>
      <c r="E46" s="163"/>
      <c r="F46" s="172">
        <f t="shared" ref="F46:F54" si="1">IFERROR(E46/E$76,0)</f>
        <v>0</v>
      </c>
      <c r="G46" s="163"/>
      <c r="H46" s="172">
        <f t="shared" ref="H46:H54" si="2">IFERROR(G46/G$76,0)</f>
        <v>0</v>
      </c>
      <c r="I46" s="163"/>
      <c r="J46" s="291">
        <f t="shared" ref="J46:J54" si="3">IFERROR(I46/I$76,0)</f>
        <v>0</v>
      </c>
      <c r="K46" s="163"/>
      <c r="L46" s="291">
        <f t="shared" ref="L46:L54" si="4">IFERROR(K46/K$76,0)</f>
        <v>0</v>
      </c>
    </row>
    <row r="47" spans="1:12" s="139" customFormat="1" x14ac:dyDescent="0.2">
      <c r="A47" s="92">
        <f>A46+1</f>
        <v>2</v>
      </c>
      <c r="B47" s="54" t="s">
        <v>17</v>
      </c>
      <c r="C47" s="163"/>
      <c r="D47" s="172">
        <f t="shared" si="0"/>
        <v>0</v>
      </c>
      <c r="E47" s="163"/>
      <c r="F47" s="172">
        <f t="shared" si="1"/>
        <v>0</v>
      </c>
      <c r="G47" s="163"/>
      <c r="H47" s="172">
        <f t="shared" si="2"/>
        <v>0</v>
      </c>
      <c r="I47" s="163"/>
      <c r="J47" s="291">
        <f t="shared" si="3"/>
        <v>0</v>
      </c>
      <c r="K47" s="163"/>
      <c r="L47" s="291">
        <f t="shared" si="4"/>
        <v>0</v>
      </c>
    </row>
    <row r="48" spans="1:12" s="139" customFormat="1" x14ac:dyDescent="0.2">
      <c r="A48" s="92">
        <f t="shared" ref="A48:A111" si="5">A47+1</f>
        <v>3</v>
      </c>
      <c r="B48" s="54" t="s">
        <v>126</v>
      </c>
      <c r="C48" s="163"/>
      <c r="D48" s="172">
        <f t="shared" si="0"/>
        <v>0</v>
      </c>
      <c r="E48" s="163"/>
      <c r="F48" s="172">
        <f t="shared" si="1"/>
        <v>0</v>
      </c>
      <c r="G48" s="163"/>
      <c r="H48" s="172">
        <f t="shared" si="2"/>
        <v>0</v>
      </c>
      <c r="I48" s="163"/>
      <c r="J48" s="291">
        <f t="shared" si="3"/>
        <v>0</v>
      </c>
      <c r="K48" s="163"/>
      <c r="L48" s="291">
        <f t="shared" si="4"/>
        <v>0</v>
      </c>
    </row>
    <row r="49" spans="1:12" s="139" customFormat="1" x14ac:dyDescent="0.2">
      <c r="A49" s="92">
        <f t="shared" si="5"/>
        <v>4</v>
      </c>
      <c r="B49" s="54" t="s">
        <v>127</v>
      </c>
      <c r="C49" s="163"/>
      <c r="D49" s="172">
        <f t="shared" si="0"/>
        <v>0</v>
      </c>
      <c r="E49" s="163"/>
      <c r="F49" s="172">
        <f t="shared" si="1"/>
        <v>0</v>
      </c>
      <c r="G49" s="163"/>
      <c r="H49" s="172">
        <f t="shared" si="2"/>
        <v>0</v>
      </c>
      <c r="I49" s="163"/>
      <c r="J49" s="291">
        <f t="shared" si="3"/>
        <v>0</v>
      </c>
      <c r="K49" s="163"/>
      <c r="L49" s="291">
        <f t="shared" si="4"/>
        <v>0</v>
      </c>
    </row>
    <row r="50" spans="1:12" s="139" customFormat="1" x14ac:dyDescent="0.2">
      <c r="A50" s="92">
        <f t="shared" si="5"/>
        <v>5</v>
      </c>
      <c r="B50" s="54" t="s">
        <v>128</v>
      </c>
      <c r="C50" s="163"/>
      <c r="D50" s="172">
        <f t="shared" si="0"/>
        <v>0</v>
      </c>
      <c r="E50" s="163"/>
      <c r="F50" s="172">
        <f t="shared" si="1"/>
        <v>0</v>
      </c>
      <c r="G50" s="163"/>
      <c r="H50" s="172">
        <f t="shared" si="2"/>
        <v>0</v>
      </c>
      <c r="I50" s="163"/>
      <c r="J50" s="291">
        <f t="shared" si="3"/>
        <v>0</v>
      </c>
      <c r="K50" s="163"/>
      <c r="L50" s="291">
        <f t="shared" si="4"/>
        <v>0</v>
      </c>
    </row>
    <row r="51" spans="1:12" s="139" customFormat="1" x14ac:dyDescent="0.2">
      <c r="A51" s="92">
        <f t="shared" si="5"/>
        <v>6</v>
      </c>
      <c r="B51" s="54" t="s">
        <v>19</v>
      </c>
      <c r="C51" s="163"/>
      <c r="D51" s="172">
        <f t="shared" si="0"/>
        <v>0</v>
      </c>
      <c r="E51" s="163"/>
      <c r="F51" s="172">
        <f t="shared" si="1"/>
        <v>0</v>
      </c>
      <c r="G51" s="163"/>
      <c r="H51" s="172">
        <f t="shared" si="2"/>
        <v>0</v>
      </c>
      <c r="I51" s="163"/>
      <c r="J51" s="291">
        <f t="shared" si="3"/>
        <v>0</v>
      </c>
      <c r="K51" s="163"/>
      <c r="L51" s="291">
        <f t="shared" si="4"/>
        <v>0</v>
      </c>
    </row>
    <row r="52" spans="1:12" s="139" customFormat="1" x14ac:dyDescent="0.2">
      <c r="A52" s="92">
        <f t="shared" si="5"/>
        <v>7</v>
      </c>
      <c r="B52" s="52" t="s">
        <v>129</v>
      </c>
      <c r="C52" s="163"/>
      <c r="D52" s="172">
        <f t="shared" si="0"/>
        <v>0</v>
      </c>
      <c r="E52" s="163"/>
      <c r="F52" s="172">
        <f t="shared" si="1"/>
        <v>0</v>
      </c>
      <c r="G52" s="163"/>
      <c r="H52" s="172">
        <f t="shared" si="2"/>
        <v>0</v>
      </c>
      <c r="I52" s="163"/>
      <c r="J52" s="291">
        <f t="shared" si="3"/>
        <v>0</v>
      </c>
      <c r="K52" s="163"/>
      <c r="L52" s="291">
        <f t="shared" si="4"/>
        <v>0</v>
      </c>
    </row>
    <row r="53" spans="1:12" s="139" customFormat="1" x14ac:dyDescent="0.2">
      <c r="A53" s="92">
        <f t="shared" si="5"/>
        <v>8</v>
      </c>
      <c r="B53" s="52" t="s">
        <v>130</v>
      </c>
      <c r="C53" s="163"/>
      <c r="D53" s="172">
        <f t="shared" si="0"/>
        <v>0</v>
      </c>
      <c r="E53" s="163"/>
      <c r="F53" s="172">
        <f t="shared" si="1"/>
        <v>0</v>
      </c>
      <c r="G53" s="163"/>
      <c r="H53" s="172">
        <f t="shared" si="2"/>
        <v>0</v>
      </c>
      <c r="I53" s="163"/>
      <c r="J53" s="291">
        <f t="shared" si="3"/>
        <v>0</v>
      </c>
      <c r="K53" s="163"/>
      <c r="L53" s="291">
        <f t="shared" si="4"/>
        <v>0</v>
      </c>
    </row>
    <row r="54" spans="1:12" s="139" customFormat="1" ht="15" x14ac:dyDescent="0.25">
      <c r="A54" s="92">
        <f t="shared" si="5"/>
        <v>9</v>
      </c>
      <c r="B54" s="44" t="s">
        <v>21</v>
      </c>
      <c r="C54" s="176">
        <f>SUM(C46:C53)</f>
        <v>0</v>
      </c>
      <c r="D54" s="292">
        <f t="shared" si="0"/>
        <v>0</v>
      </c>
      <c r="E54" s="176">
        <f>SUM(E46:E53)</f>
        <v>0</v>
      </c>
      <c r="F54" s="292">
        <f t="shared" si="1"/>
        <v>0</v>
      </c>
      <c r="G54" s="176">
        <f>SUM(G46:G53)</f>
        <v>0</v>
      </c>
      <c r="H54" s="292">
        <f t="shared" si="2"/>
        <v>0</v>
      </c>
      <c r="I54" s="176">
        <f>SUM(I46:I53)</f>
        <v>0</v>
      </c>
      <c r="J54" s="293">
        <f t="shared" si="3"/>
        <v>0</v>
      </c>
      <c r="K54" s="176">
        <f>SUM(K46:K53)</f>
        <v>0</v>
      </c>
      <c r="L54" s="293">
        <f t="shared" si="4"/>
        <v>0</v>
      </c>
    </row>
    <row r="55" spans="1:12" s="139" customFormat="1" ht="15" x14ac:dyDescent="0.25">
      <c r="A55" s="92">
        <f t="shared" si="5"/>
        <v>10</v>
      </c>
      <c r="B55" s="410" t="s">
        <v>22</v>
      </c>
      <c r="C55" s="410"/>
      <c r="D55" s="410"/>
      <c r="E55" s="410"/>
      <c r="F55" s="410"/>
      <c r="G55" s="410"/>
      <c r="H55" s="410"/>
      <c r="I55" s="410"/>
      <c r="J55" s="410"/>
      <c r="K55" s="410"/>
      <c r="L55" s="410"/>
    </row>
    <row r="56" spans="1:12" s="139" customFormat="1" x14ac:dyDescent="0.2">
      <c r="A56" s="92">
        <f t="shared" si="5"/>
        <v>11</v>
      </c>
      <c r="B56" s="51" t="s">
        <v>23</v>
      </c>
      <c r="C56" s="163"/>
      <c r="D56" s="181">
        <f t="shared" ref="D56:D61" si="6">IFERROR(C56/C$76,0)</f>
        <v>0</v>
      </c>
      <c r="E56" s="163"/>
      <c r="F56" s="181">
        <f t="shared" ref="F56:F61" si="7">IFERROR(E56/E$76,0)</f>
        <v>0</v>
      </c>
      <c r="G56" s="163"/>
      <c r="H56" s="181">
        <f t="shared" ref="H56:H61" si="8">IFERROR(G56/G$76,0)</f>
        <v>0</v>
      </c>
      <c r="I56" s="163"/>
      <c r="J56" s="294">
        <f t="shared" ref="J56:J61" si="9">IFERROR(I56/I$76,0)</f>
        <v>0</v>
      </c>
      <c r="K56" s="163"/>
      <c r="L56" s="294">
        <f t="shared" ref="L56:L61" si="10">IFERROR(K56/K$76,0)</f>
        <v>0</v>
      </c>
    </row>
    <row r="57" spans="1:12" s="139" customFormat="1" x14ac:dyDescent="0.2">
      <c r="A57" s="92">
        <f t="shared" si="5"/>
        <v>12</v>
      </c>
      <c r="B57" s="52" t="s">
        <v>24</v>
      </c>
      <c r="C57" s="163"/>
      <c r="D57" s="181">
        <f t="shared" si="6"/>
        <v>0</v>
      </c>
      <c r="E57" s="163"/>
      <c r="F57" s="181">
        <f t="shared" si="7"/>
        <v>0</v>
      </c>
      <c r="G57" s="163"/>
      <c r="H57" s="181">
        <f t="shared" si="8"/>
        <v>0</v>
      </c>
      <c r="I57" s="163"/>
      <c r="J57" s="294">
        <f t="shared" si="9"/>
        <v>0</v>
      </c>
      <c r="K57" s="163"/>
      <c r="L57" s="294">
        <f t="shared" si="10"/>
        <v>0</v>
      </c>
    </row>
    <row r="58" spans="1:12" s="139" customFormat="1" x14ac:dyDescent="0.2">
      <c r="A58" s="92">
        <f t="shared" si="5"/>
        <v>13</v>
      </c>
      <c r="B58" s="52" t="s">
        <v>131</v>
      </c>
      <c r="C58" s="163"/>
      <c r="D58" s="181">
        <f t="shared" si="6"/>
        <v>0</v>
      </c>
      <c r="E58" s="163"/>
      <c r="F58" s="181">
        <f>IFERROR(E58/E$76,0)</f>
        <v>0</v>
      </c>
      <c r="G58" s="163"/>
      <c r="H58" s="181">
        <f t="shared" si="8"/>
        <v>0</v>
      </c>
      <c r="I58" s="163"/>
      <c r="J58" s="294">
        <f t="shared" si="9"/>
        <v>0</v>
      </c>
      <c r="K58" s="163"/>
      <c r="L58" s="294">
        <f t="shared" si="10"/>
        <v>0</v>
      </c>
    </row>
    <row r="59" spans="1:12" s="139" customFormat="1" x14ac:dyDescent="0.2">
      <c r="A59" s="92">
        <f t="shared" si="5"/>
        <v>14</v>
      </c>
      <c r="B59" s="295" t="s">
        <v>26</v>
      </c>
      <c r="C59" s="163"/>
      <c r="D59" s="181">
        <f t="shared" si="6"/>
        <v>0</v>
      </c>
      <c r="E59" s="163"/>
      <c r="F59" s="181">
        <f t="shared" si="7"/>
        <v>0</v>
      </c>
      <c r="G59" s="163"/>
      <c r="H59" s="181">
        <f t="shared" si="8"/>
        <v>0</v>
      </c>
      <c r="I59" s="163"/>
      <c r="J59" s="294">
        <f t="shared" si="9"/>
        <v>0</v>
      </c>
      <c r="K59" s="163"/>
      <c r="L59" s="294">
        <f t="shared" si="10"/>
        <v>0</v>
      </c>
    </row>
    <row r="60" spans="1:12" s="139" customFormat="1" ht="28.5" x14ac:dyDescent="0.2">
      <c r="A60" s="92">
        <f t="shared" si="5"/>
        <v>15</v>
      </c>
      <c r="B60" s="54" t="s">
        <v>132</v>
      </c>
      <c r="C60" s="163"/>
      <c r="D60" s="181">
        <f t="shared" si="6"/>
        <v>0</v>
      </c>
      <c r="E60" s="163"/>
      <c r="F60" s="181">
        <f t="shared" si="7"/>
        <v>0</v>
      </c>
      <c r="G60" s="163"/>
      <c r="H60" s="181">
        <f t="shared" si="8"/>
        <v>0</v>
      </c>
      <c r="I60" s="163"/>
      <c r="J60" s="294">
        <f t="shared" si="9"/>
        <v>0</v>
      </c>
      <c r="K60" s="163"/>
      <c r="L60" s="294">
        <f t="shared" si="10"/>
        <v>0</v>
      </c>
    </row>
    <row r="61" spans="1:12" s="139" customFormat="1" ht="15" x14ac:dyDescent="0.25">
      <c r="A61" s="92">
        <f t="shared" si="5"/>
        <v>16</v>
      </c>
      <c r="B61" s="44" t="s">
        <v>28</v>
      </c>
      <c r="C61" s="176">
        <f>SUM(C56:C60)</f>
        <v>0</v>
      </c>
      <c r="D61" s="186">
        <f t="shared" si="6"/>
        <v>0</v>
      </c>
      <c r="E61" s="176">
        <f>SUM(E56:E60)</f>
        <v>0</v>
      </c>
      <c r="F61" s="186">
        <f t="shared" si="7"/>
        <v>0</v>
      </c>
      <c r="G61" s="176">
        <f>SUM(G56:G60)</f>
        <v>0</v>
      </c>
      <c r="H61" s="296">
        <f t="shared" si="8"/>
        <v>0</v>
      </c>
      <c r="I61" s="176">
        <f>SUM(I56:I60)</f>
        <v>0</v>
      </c>
      <c r="J61" s="297">
        <f t="shared" si="9"/>
        <v>0</v>
      </c>
      <c r="K61" s="176">
        <f>SUM(K56:K60)</f>
        <v>0</v>
      </c>
      <c r="L61" s="297">
        <f t="shared" si="10"/>
        <v>0</v>
      </c>
    </row>
    <row r="62" spans="1:12" s="139" customFormat="1" ht="15" x14ac:dyDescent="0.25">
      <c r="A62" s="92">
        <f>A61+1</f>
        <v>17</v>
      </c>
      <c r="B62" s="410" t="s">
        <v>29</v>
      </c>
      <c r="C62" s="410"/>
      <c r="D62" s="410"/>
      <c r="E62" s="410"/>
      <c r="F62" s="410"/>
      <c r="G62" s="410"/>
      <c r="H62" s="410"/>
      <c r="I62" s="410"/>
      <c r="J62" s="410"/>
      <c r="K62" s="410"/>
      <c r="L62" s="410"/>
    </row>
    <row r="63" spans="1:12" s="139" customFormat="1" x14ac:dyDescent="0.2">
      <c r="A63" s="92">
        <f t="shared" si="5"/>
        <v>18</v>
      </c>
      <c r="B63" s="8" t="s">
        <v>30</v>
      </c>
      <c r="C63" s="163"/>
      <c r="D63" s="190">
        <f>IFERROR(C63/C$76,0)</f>
        <v>0</v>
      </c>
      <c r="E63" s="163"/>
      <c r="F63" s="190">
        <f>IFERROR(E63/E$76,0)</f>
        <v>0</v>
      </c>
      <c r="G63" s="163"/>
      <c r="H63" s="190">
        <f>IFERROR(G63/G$76,0)</f>
        <v>0</v>
      </c>
      <c r="I63" s="163"/>
      <c r="J63" s="204">
        <f>IFERROR(I63/I$76,0)</f>
        <v>0</v>
      </c>
      <c r="K63" s="163"/>
      <c r="L63" s="204">
        <f>IFERROR(K63/K$76,0)</f>
        <v>0</v>
      </c>
    </row>
    <row r="64" spans="1:12" s="139" customFormat="1" x14ac:dyDescent="0.2">
      <c r="A64" s="92">
        <f t="shared" si="5"/>
        <v>19</v>
      </c>
      <c r="B64" s="9" t="s">
        <v>31</v>
      </c>
      <c r="C64" s="163"/>
      <c r="D64" s="190">
        <f>IFERROR(C64/C$76,0)</f>
        <v>0</v>
      </c>
      <c r="E64" s="163"/>
      <c r="F64" s="190">
        <f>IFERROR(E64/E$76,0)</f>
        <v>0</v>
      </c>
      <c r="G64" s="163"/>
      <c r="H64" s="190">
        <f>IFERROR(G64/G$76,0)</f>
        <v>0</v>
      </c>
      <c r="I64" s="163"/>
      <c r="J64" s="204">
        <f>IFERROR(I64/I$76,0)</f>
        <v>0</v>
      </c>
      <c r="K64" s="163"/>
      <c r="L64" s="204">
        <f>IFERROR(K64/K$76,0)</f>
        <v>0</v>
      </c>
    </row>
    <row r="65" spans="1:12" s="139" customFormat="1" x14ac:dyDescent="0.2">
      <c r="A65" s="92">
        <f t="shared" si="5"/>
        <v>20</v>
      </c>
      <c r="B65" s="54" t="s">
        <v>32</v>
      </c>
      <c r="C65" s="163"/>
      <c r="D65" s="190">
        <f t="shared" ref="D65:D72" si="11">IFERROR(C65/C$76,0)</f>
        <v>0</v>
      </c>
      <c r="E65" s="163"/>
      <c r="F65" s="190">
        <f t="shared" ref="F65:F72" si="12">IFERROR(E65/E$76,0)</f>
        <v>0</v>
      </c>
      <c r="G65" s="163"/>
      <c r="H65" s="190">
        <f t="shared" ref="H65:H72" si="13">IFERROR(G65/G$76,0)</f>
        <v>0</v>
      </c>
      <c r="I65" s="163"/>
      <c r="J65" s="204">
        <f t="shared" ref="J65:J72" si="14">IFERROR(I65/I$76,0)</f>
        <v>0</v>
      </c>
      <c r="K65" s="163"/>
      <c r="L65" s="204">
        <f t="shared" ref="L65:L72" si="15">IFERROR(K65/K$76,0)</f>
        <v>0</v>
      </c>
    </row>
    <row r="66" spans="1:12" s="139" customFormat="1" x14ac:dyDescent="0.2">
      <c r="A66" s="92">
        <f t="shared" si="5"/>
        <v>21</v>
      </c>
      <c r="B66" s="54" t="s">
        <v>33</v>
      </c>
      <c r="C66" s="163"/>
      <c r="D66" s="190">
        <f t="shared" si="11"/>
        <v>0</v>
      </c>
      <c r="E66" s="163"/>
      <c r="F66" s="190">
        <f t="shared" si="12"/>
        <v>0</v>
      </c>
      <c r="G66" s="163"/>
      <c r="H66" s="190">
        <f t="shared" si="13"/>
        <v>0</v>
      </c>
      <c r="I66" s="163"/>
      <c r="J66" s="204">
        <f t="shared" si="14"/>
        <v>0</v>
      </c>
      <c r="K66" s="163"/>
      <c r="L66" s="204">
        <f t="shared" si="15"/>
        <v>0</v>
      </c>
    </row>
    <row r="67" spans="1:12" s="139" customFormat="1" x14ac:dyDescent="0.2">
      <c r="A67" s="92">
        <f t="shared" si="5"/>
        <v>22</v>
      </c>
      <c r="B67" s="54" t="s">
        <v>34</v>
      </c>
      <c r="C67" s="163"/>
      <c r="D67" s="190">
        <f t="shared" si="11"/>
        <v>0</v>
      </c>
      <c r="E67" s="163"/>
      <c r="F67" s="190">
        <f t="shared" si="12"/>
        <v>0</v>
      </c>
      <c r="G67" s="163"/>
      <c r="H67" s="190">
        <f t="shared" si="13"/>
        <v>0</v>
      </c>
      <c r="I67" s="163"/>
      <c r="J67" s="204">
        <f t="shared" si="14"/>
        <v>0</v>
      </c>
      <c r="K67" s="163"/>
      <c r="L67" s="204">
        <f t="shared" si="15"/>
        <v>0</v>
      </c>
    </row>
    <row r="68" spans="1:12" s="139" customFormat="1" x14ac:dyDescent="0.2">
      <c r="A68" s="92">
        <f t="shared" si="5"/>
        <v>23</v>
      </c>
      <c r="B68" s="54" t="s">
        <v>133</v>
      </c>
      <c r="C68" s="163"/>
      <c r="D68" s="190">
        <f t="shared" si="11"/>
        <v>0</v>
      </c>
      <c r="E68" s="163"/>
      <c r="F68" s="190">
        <f t="shared" si="12"/>
        <v>0</v>
      </c>
      <c r="G68" s="163"/>
      <c r="H68" s="190">
        <f t="shared" si="13"/>
        <v>0</v>
      </c>
      <c r="I68" s="163"/>
      <c r="J68" s="204">
        <f t="shared" si="14"/>
        <v>0</v>
      </c>
      <c r="K68" s="163"/>
      <c r="L68" s="204">
        <f t="shared" si="15"/>
        <v>0</v>
      </c>
    </row>
    <row r="69" spans="1:12" s="139" customFormat="1" x14ac:dyDescent="0.2">
      <c r="A69" s="92">
        <f t="shared" si="5"/>
        <v>24</v>
      </c>
      <c r="B69" s="54" t="s">
        <v>134</v>
      </c>
      <c r="C69" s="163"/>
      <c r="D69" s="190">
        <f t="shared" si="11"/>
        <v>0</v>
      </c>
      <c r="E69" s="163"/>
      <c r="F69" s="190">
        <f t="shared" si="12"/>
        <v>0</v>
      </c>
      <c r="G69" s="163"/>
      <c r="H69" s="190">
        <f t="shared" si="13"/>
        <v>0</v>
      </c>
      <c r="I69" s="163"/>
      <c r="J69" s="204">
        <f t="shared" si="14"/>
        <v>0</v>
      </c>
      <c r="K69" s="163"/>
      <c r="L69" s="204">
        <f t="shared" si="15"/>
        <v>0</v>
      </c>
    </row>
    <row r="70" spans="1:12" s="139" customFormat="1" x14ac:dyDescent="0.2">
      <c r="A70" s="92">
        <f t="shared" si="5"/>
        <v>25</v>
      </c>
      <c r="B70" s="55" t="s">
        <v>35</v>
      </c>
      <c r="C70" s="163"/>
      <c r="D70" s="190">
        <f t="shared" si="11"/>
        <v>0</v>
      </c>
      <c r="E70" s="163"/>
      <c r="F70" s="190">
        <f t="shared" si="12"/>
        <v>0</v>
      </c>
      <c r="G70" s="163"/>
      <c r="H70" s="190">
        <f t="shared" si="13"/>
        <v>0</v>
      </c>
      <c r="I70" s="163"/>
      <c r="J70" s="204">
        <f t="shared" si="14"/>
        <v>0</v>
      </c>
      <c r="K70" s="163"/>
      <c r="L70" s="204">
        <f t="shared" si="15"/>
        <v>0</v>
      </c>
    </row>
    <row r="71" spans="1:12" s="139" customFormat="1" x14ac:dyDescent="0.2">
      <c r="A71" s="92">
        <f t="shared" si="5"/>
        <v>26</v>
      </c>
      <c r="B71" s="53" t="s">
        <v>135</v>
      </c>
      <c r="C71" s="163"/>
      <c r="D71" s="190">
        <f t="shared" si="11"/>
        <v>0</v>
      </c>
      <c r="E71" s="163"/>
      <c r="F71" s="190">
        <f t="shared" si="12"/>
        <v>0</v>
      </c>
      <c r="G71" s="163"/>
      <c r="H71" s="190">
        <f t="shared" si="13"/>
        <v>0</v>
      </c>
      <c r="I71" s="163"/>
      <c r="J71" s="204">
        <f t="shared" si="14"/>
        <v>0</v>
      </c>
      <c r="K71" s="163"/>
      <c r="L71" s="204">
        <f t="shared" si="15"/>
        <v>0</v>
      </c>
    </row>
    <row r="72" spans="1:12" s="139" customFormat="1" ht="15" x14ac:dyDescent="0.25">
      <c r="A72" s="92">
        <f t="shared" si="5"/>
        <v>27</v>
      </c>
      <c r="B72" s="44" t="s">
        <v>37</v>
      </c>
      <c r="C72" s="176">
        <f>SUM(C63:C71)</f>
        <v>0</v>
      </c>
      <c r="D72" s="207">
        <f t="shared" si="11"/>
        <v>0</v>
      </c>
      <c r="E72" s="176">
        <f>SUM(E63:E71)</f>
        <v>0</v>
      </c>
      <c r="F72" s="207">
        <f t="shared" si="12"/>
        <v>0</v>
      </c>
      <c r="G72" s="176">
        <f>SUM(G63:G71)</f>
        <v>0</v>
      </c>
      <c r="H72" s="207">
        <f t="shared" si="13"/>
        <v>0</v>
      </c>
      <c r="I72" s="176">
        <f>SUM(I63:I71)</f>
        <v>0</v>
      </c>
      <c r="J72" s="208">
        <f t="shared" si="14"/>
        <v>0</v>
      </c>
      <c r="K72" s="176">
        <f>SUM(K63:K71)</f>
        <v>0</v>
      </c>
      <c r="L72" s="208">
        <f t="shared" si="15"/>
        <v>0</v>
      </c>
    </row>
    <row r="73" spans="1:12" ht="6.75" customHeight="1" x14ac:dyDescent="0.25">
      <c r="B73" s="198"/>
      <c r="C73" s="198"/>
      <c r="D73" s="198"/>
      <c r="E73" s="198"/>
      <c r="F73" s="198"/>
      <c r="G73" s="198"/>
      <c r="H73" s="198"/>
      <c r="I73" s="198"/>
      <c r="J73" s="198"/>
      <c r="K73" s="198"/>
      <c r="L73" s="198"/>
    </row>
    <row r="74" spans="1:12" s="139" customFormat="1" ht="29.25" x14ac:dyDescent="0.2">
      <c r="A74" s="92">
        <f>A72+1</f>
        <v>28</v>
      </c>
      <c r="B74" s="44" t="s">
        <v>136</v>
      </c>
      <c r="C74" s="298"/>
      <c r="D74" s="200">
        <f>IFERROR(C74/C$76,0)</f>
        <v>0</v>
      </c>
      <c r="E74" s="298"/>
      <c r="F74" s="200">
        <f>IFERROR(E74/E$76,0)</f>
        <v>0</v>
      </c>
      <c r="G74" s="298"/>
      <c r="H74" s="200">
        <f>IFERROR(G74/G$76,0)</f>
        <v>0</v>
      </c>
      <c r="I74" s="298"/>
      <c r="J74" s="200">
        <f>IFERROR(I74/I$76,0)</f>
        <v>0</v>
      </c>
      <c r="K74" s="298"/>
      <c r="L74" s="200">
        <f>IFERROR(K74/K$76,0)</f>
        <v>0</v>
      </c>
    </row>
    <row r="75" spans="1:12" ht="6.75" customHeight="1" x14ac:dyDescent="0.25">
      <c r="B75" s="198"/>
      <c r="C75" s="198"/>
      <c r="D75" s="198"/>
      <c r="E75" s="198"/>
      <c r="F75" s="198"/>
      <c r="G75" s="198"/>
      <c r="H75" s="198"/>
      <c r="I75" s="198"/>
      <c r="J75" s="198"/>
      <c r="K75" s="198"/>
      <c r="L75" s="198"/>
    </row>
    <row r="76" spans="1:12" s="139" customFormat="1" ht="15" x14ac:dyDescent="0.25">
      <c r="A76" s="92">
        <f>A74+1</f>
        <v>29</v>
      </c>
      <c r="B76" s="23" t="s">
        <v>39</v>
      </c>
      <c r="C76" s="176">
        <f>C54+C61+C72+C74</f>
        <v>0</v>
      </c>
      <c r="D76" s="202">
        <f>IFERROR(C76/C$76,0)</f>
        <v>0</v>
      </c>
      <c r="E76" s="176">
        <f>E54+E61+E72+E74</f>
        <v>0</v>
      </c>
      <c r="F76" s="202">
        <f t="shared" ref="F76:L76" si="16">F54+F61+F72+F74</f>
        <v>0</v>
      </c>
      <c r="G76" s="176">
        <f t="shared" si="16"/>
        <v>0</v>
      </c>
      <c r="H76" s="202">
        <f t="shared" si="16"/>
        <v>0</v>
      </c>
      <c r="I76" s="176">
        <f t="shared" ref="I76:J76" si="17">I54+I61+I72+I74</f>
        <v>0</v>
      </c>
      <c r="J76" s="202">
        <f t="shared" si="17"/>
        <v>0</v>
      </c>
      <c r="K76" s="176">
        <f t="shared" si="16"/>
        <v>0</v>
      </c>
      <c r="L76" s="202">
        <f t="shared" si="16"/>
        <v>0</v>
      </c>
    </row>
    <row r="77" spans="1:12" ht="6.75" customHeight="1" x14ac:dyDescent="0.25">
      <c r="B77" s="198"/>
      <c r="C77" s="198"/>
      <c r="D77" s="198"/>
      <c r="E77" s="198"/>
      <c r="F77" s="198"/>
      <c r="G77" s="198"/>
      <c r="H77" s="198"/>
      <c r="I77" s="198"/>
      <c r="J77" s="198"/>
      <c r="K77" s="198"/>
      <c r="L77" s="198"/>
    </row>
    <row r="78" spans="1:12" s="139" customFormat="1" ht="15" x14ac:dyDescent="0.25">
      <c r="A78" s="92">
        <f>A76+1</f>
        <v>30</v>
      </c>
      <c r="B78" s="401" t="s">
        <v>40</v>
      </c>
      <c r="C78" s="401"/>
      <c r="D78" s="401"/>
      <c r="E78" s="401"/>
      <c r="F78" s="401"/>
      <c r="G78" s="401"/>
      <c r="H78" s="401"/>
      <c r="I78" s="401"/>
      <c r="J78" s="401"/>
      <c r="K78" s="401"/>
      <c r="L78" s="401"/>
    </row>
    <row r="79" spans="1:12" s="139" customFormat="1" ht="15" x14ac:dyDescent="0.25">
      <c r="A79" s="92">
        <f t="shared" si="5"/>
        <v>31</v>
      </c>
      <c r="B79" s="407" t="s">
        <v>41</v>
      </c>
      <c r="C79" s="407"/>
      <c r="D79" s="407"/>
      <c r="E79" s="407"/>
      <c r="F79" s="407"/>
      <c r="G79" s="407"/>
      <c r="H79" s="407"/>
      <c r="I79" s="407"/>
      <c r="J79" s="407"/>
      <c r="K79" s="407"/>
      <c r="L79" s="407"/>
    </row>
    <row r="80" spans="1:12" s="139" customFormat="1" ht="15" x14ac:dyDescent="0.25">
      <c r="A80" s="92">
        <f t="shared" si="5"/>
        <v>32</v>
      </c>
      <c r="B80" s="410" t="s">
        <v>42</v>
      </c>
      <c r="C80" s="410"/>
      <c r="D80" s="410"/>
      <c r="E80" s="410"/>
      <c r="F80" s="410"/>
      <c r="G80" s="410"/>
      <c r="H80" s="410"/>
      <c r="I80" s="410"/>
      <c r="J80" s="410"/>
      <c r="K80" s="410"/>
      <c r="L80" s="410"/>
    </row>
    <row r="81" spans="1:12" s="139" customFormat="1" x14ac:dyDescent="0.2">
      <c r="A81" s="92">
        <f t="shared" si="5"/>
        <v>33</v>
      </c>
      <c r="B81" s="53" t="s">
        <v>43</v>
      </c>
      <c r="C81" s="163"/>
      <c r="D81" s="190">
        <f>IFERROR(C81/C$118,0)</f>
        <v>0</v>
      </c>
      <c r="E81" s="163"/>
      <c r="F81" s="190">
        <f t="shared" ref="F81:F85" si="18">IFERROR(E81/E$118,0)</f>
        <v>0</v>
      </c>
      <c r="G81" s="163"/>
      <c r="H81" s="190">
        <f t="shared" ref="H81:H85" si="19">IFERROR(G81/G$118,0)</f>
        <v>0</v>
      </c>
      <c r="I81" s="163"/>
      <c r="J81" s="204">
        <f t="shared" ref="J81:J85" si="20">IFERROR(I81/I$118,0)</f>
        <v>0</v>
      </c>
      <c r="K81" s="163"/>
      <c r="L81" s="204">
        <f t="shared" ref="L81:L85" si="21">IFERROR(K81/K$118,0)</f>
        <v>0</v>
      </c>
    </row>
    <row r="82" spans="1:12" s="139" customFormat="1" x14ac:dyDescent="0.2">
      <c r="A82" s="92">
        <f t="shared" si="5"/>
        <v>34</v>
      </c>
      <c r="B82" s="54" t="s">
        <v>44</v>
      </c>
      <c r="C82" s="163"/>
      <c r="D82" s="190">
        <f t="shared" ref="D82:D85" si="22">IFERROR(C82/C$118,0)</f>
        <v>0</v>
      </c>
      <c r="E82" s="163"/>
      <c r="F82" s="190">
        <f t="shared" si="18"/>
        <v>0</v>
      </c>
      <c r="G82" s="163"/>
      <c r="H82" s="190">
        <f t="shared" si="19"/>
        <v>0</v>
      </c>
      <c r="I82" s="163"/>
      <c r="J82" s="204">
        <f t="shared" si="20"/>
        <v>0</v>
      </c>
      <c r="K82" s="163"/>
      <c r="L82" s="204">
        <f t="shared" si="21"/>
        <v>0</v>
      </c>
    </row>
    <row r="83" spans="1:12" s="139" customFormat="1" x14ac:dyDescent="0.2">
      <c r="A83" s="92">
        <f t="shared" si="5"/>
        <v>35</v>
      </c>
      <c r="B83" s="54" t="s">
        <v>45</v>
      </c>
      <c r="C83" s="163"/>
      <c r="D83" s="190">
        <f t="shared" si="22"/>
        <v>0</v>
      </c>
      <c r="E83" s="163"/>
      <c r="F83" s="190">
        <f t="shared" si="18"/>
        <v>0</v>
      </c>
      <c r="G83" s="163"/>
      <c r="H83" s="190">
        <f t="shared" si="19"/>
        <v>0</v>
      </c>
      <c r="I83" s="163"/>
      <c r="J83" s="204">
        <f t="shared" si="20"/>
        <v>0</v>
      </c>
      <c r="K83" s="163"/>
      <c r="L83" s="204">
        <f t="shared" si="21"/>
        <v>0</v>
      </c>
    </row>
    <row r="84" spans="1:12" s="139" customFormat="1" x14ac:dyDescent="0.2">
      <c r="A84" s="92">
        <f t="shared" si="5"/>
        <v>36</v>
      </c>
      <c r="B84" s="54" t="s">
        <v>46</v>
      </c>
      <c r="C84" s="163"/>
      <c r="D84" s="190">
        <f t="shared" si="22"/>
        <v>0</v>
      </c>
      <c r="E84" s="163"/>
      <c r="F84" s="190">
        <f t="shared" si="18"/>
        <v>0</v>
      </c>
      <c r="G84" s="163"/>
      <c r="H84" s="190">
        <f t="shared" si="19"/>
        <v>0</v>
      </c>
      <c r="I84" s="163"/>
      <c r="J84" s="204">
        <f t="shared" si="20"/>
        <v>0</v>
      </c>
      <c r="K84" s="163"/>
      <c r="L84" s="204">
        <f t="shared" si="21"/>
        <v>0</v>
      </c>
    </row>
    <row r="85" spans="1:12" s="139" customFormat="1" ht="15" x14ac:dyDescent="0.25">
      <c r="A85" s="92">
        <f t="shared" si="5"/>
        <v>37</v>
      </c>
      <c r="B85" s="44" t="s">
        <v>47</v>
      </c>
      <c r="C85" s="176">
        <f>SUM(C81:C84)</f>
        <v>0</v>
      </c>
      <c r="D85" s="194">
        <f t="shared" si="22"/>
        <v>0</v>
      </c>
      <c r="E85" s="176">
        <f>SUM(E81:E84)</f>
        <v>0</v>
      </c>
      <c r="F85" s="194">
        <f t="shared" si="18"/>
        <v>0</v>
      </c>
      <c r="G85" s="176">
        <f>SUM(G81:G84)</f>
        <v>0</v>
      </c>
      <c r="H85" s="194">
        <f t="shared" si="19"/>
        <v>0</v>
      </c>
      <c r="I85" s="176">
        <f>SUM(I81:I84)</f>
        <v>0</v>
      </c>
      <c r="J85" s="208">
        <f t="shared" si="20"/>
        <v>0</v>
      </c>
      <c r="K85" s="176">
        <f>SUM(K81:K84)</f>
        <v>0</v>
      </c>
      <c r="L85" s="208">
        <f t="shared" si="21"/>
        <v>0</v>
      </c>
    </row>
    <row r="86" spans="1:12" s="139" customFormat="1" ht="15" x14ac:dyDescent="0.25">
      <c r="A86" s="92">
        <f t="shared" si="5"/>
        <v>38</v>
      </c>
      <c r="B86" s="410" t="s">
        <v>3</v>
      </c>
      <c r="C86" s="410"/>
      <c r="D86" s="410"/>
      <c r="E86" s="410"/>
      <c r="F86" s="410"/>
      <c r="G86" s="410"/>
      <c r="H86" s="410"/>
      <c r="I86" s="410"/>
      <c r="J86" s="410"/>
      <c r="K86" s="410"/>
      <c r="L86" s="410"/>
    </row>
    <row r="87" spans="1:12" s="139" customFormat="1" x14ac:dyDescent="0.2">
      <c r="A87" s="92">
        <f t="shared" si="5"/>
        <v>39</v>
      </c>
      <c r="B87" s="43" t="s">
        <v>137</v>
      </c>
      <c r="C87" s="163"/>
      <c r="D87" s="190">
        <f t="shared" ref="D87:D91" si="23">IFERROR(C87/C$118,0)</f>
        <v>0</v>
      </c>
      <c r="E87" s="163"/>
      <c r="F87" s="190">
        <f t="shared" ref="F87:F91" si="24">IFERROR(E87/E$118,0)</f>
        <v>0</v>
      </c>
      <c r="G87" s="163"/>
      <c r="H87" s="190">
        <f t="shared" ref="H87:H91" si="25">IFERROR(G87/G$118,0)</f>
        <v>0</v>
      </c>
      <c r="I87" s="163"/>
      <c r="J87" s="204">
        <f t="shared" ref="J87:J91" si="26">IFERROR(I87/I$118,0)</f>
        <v>0</v>
      </c>
      <c r="K87" s="163"/>
      <c r="L87" s="204">
        <f t="shared" ref="L87:L91" si="27">IFERROR(K87/K$118,0)</f>
        <v>0</v>
      </c>
    </row>
    <row r="88" spans="1:12" s="139" customFormat="1" x14ac:dyDescent="0.2">
      <c r="A88" s="92">
        <f t="shared" si="5"/>
        <v>40</v>
      </c>
      <c r="B88" s="43" t="s">
        <v>138</v>
      </c>
      <c r="C88" s="163"/>
      <c r="D88" s="190">
        <f t="shared" si="23"/>
        <v>0</v>
      </c>
      <c r="E88" s="163"/>
      <c r="F88" s="190">
        <f t="shared" si="24"/>
        <v>0</v>
      </c>
      <c r="G88" s="163"/>
      <c r="H88" s="190">
        <f t="shared" si="25"/>
        <v>0</v>
      </c>
      <c r="I88" s="163"/>
      <c r="J88" s="204">
        <f t="shared" si="26"/>
        <v>0</v>
      </c>
      <c r="K88" s="163"/>
      <c r="L88" s="204">
        <f t="shared" si="27"/>
        <v>0</v>
      </c>
    </row>
    <row r="89" spans="1:12" s="139" customFormat="1" x14ac:dyDescent="0.2">
      <c r="A89" s="92">
        <f t="shared" si="5"/>
        <v>41</v>
      </c>
      <c r="B89" s="137" t="s">
        <v>139</v>
      </c>
      <c r="C89" s="163"/>
      <c r="D89" s="190">
        <f t="shared" si="23"/>
        <v>0</v>
      </c>
      <c r="E89" s="163"/>
      <c r="F89" s="190">
        <f t="shared" si="24"/>
        <v>0</v>
      </c>
      <c r="G89" s="163"/>
      <c r="H89" s="190">
        <f t="shared" si="25"/>
        <v>0</v>
      </c>
      <c r="I89" s="163"/>
      <c r="J89" s="204">
        <f t="shared" si="26"/>
        <v>0</v>
      </c>
      <c r="K89" s="163"/>
      <c r="L89" s="204">
        <f t="shared" si="27"/>
        <v>0</v>
      </c>
    </row>
    <row r="90" spans="1:12" s="139" customFormat="1" x14ac:dyDescent="0.2">
      <c r="A90" s="92">
        <f t="shared" si="5"/>
        <v>42</v>
      </c>
      <c r="B90" s="43" t="s">
        <v>51</v>
      </c>
      <c r="C90" s="163"/>
      <c r="D90" s="192">
        <f t="shared" si="23"/>
        <v>0</v>
      </c>
      <c r="E90" s="163"/>
      <c r="F90" s="192">
        <f t="shared" si="24"/>
        <v>0</v>
      </c>
      <c r="G90" s="163"/>
      <c r="H90" s="192">
        <f t="shared" si="25"/>
        <v>0</v>
      </c>
      <c r="I90" s="163"/>
      <c r="J90" s="204">
        <f t="shared" si="26"/>
        <v>0</v>
      </c>
      <c r="K90" s="163"/>
      <c r="L90" s="204">
        <f t="shared" si="27"/>
        <v>0</v>
      </c>
    </row>
    <row r="91" spans="1:12" s="139" customFormat="1" ht="15" x14ac:dyDescent="0.25">
      <c r="A91" s="92">
        <f t="shared" si="5"/>
        <v>43</v>
      </c>
      <c r="B91" s="34" t="s">
        <v>55</v>
      </c>
      <c r="C91" s="176">
        <f>SUM(C87:C90)</f>
        <v>0</v>
      </c>
      <c r="D91" s="205">
        <f t="shared" si="23"/>
        <v>0</v>
      </c>
      <c r="E91" s="176">
        <f>SUM(E87:E90)</f>
        <v>0</v>
      </c>
      <c r="F91" s="205">
        <f t="shared" si="24"/>
        <v>0</v>
      </c>
      <c r="G91" s="176">
        <f>SUM(G87:G90)</f>
        <v>0</v>
      </c>
      <c r="H91" s="194">
        <f t="shared" si="25"/>
        <v>0</v>
      </c>
      <c r="I91" s="176">
        <f>SUM(I87:I90)</f>
        <v>0</v>
      </c>
      <c r="J91" s="208">
        <f t="shared" si="26"/>
        <v>0</v>
      </c>
      <c r="K91" s="176">
        <f>SUM(K87:K90)</f>
        <v>0</v>
      </c>
      <c r="L91" s="208">
        <f t="shared" si="27"/>
        <v>0</v>
      </c>
    </row>
    <row r="92" spans="1:12" s="139" customFormat="1" ht="15" x14ac:dyDescent="0.25">
      <c r="A92" s="92">
        <f>A91+1</f>
        <v>44</v>
      </c>
      <c r="B92" s="410" t="s">
        <v>56</v>
      </c>
      <c r="C92" s="410"/>
      <c r="D92" s="410"/>
      <c r="E92" s="410"/>
      <c r="F92" s="410"/>
      <c r="G92" s="410"/>
      <c r="H92" s="410"/>
      <c r="I92" s="410"/>
      <c r="J92" s="410"/>
      <c r="K92" s="410"/>
      <c r="L92" s="410"/>
    </row>
    <row r="93" spans="1:12" s="139" customFormat="1" x14ac:dyDescent="0.2">
      <c r="A93" s="92">
        <f t="shared" si="5"/>
        <v>45</v>
      </c>
      <c r="B93" s="43" t="s">
        <v>140</v>
      </c>
      <c r="C93" s="163"/>
      <c r="D93" s="190">
        <f t="shared" ref="D93:D95" si="28">IFERROR(C93/C$118,0)</f>
        <v>0</v>
      </c>
      <c r="E93" s="163"/>
      <c r="F93" s="190">
        <f t="shared" ref="F93:F95" si="29">IFERROR(E93/E$118,0)</f>
        <v>0</v>
      </c>
      <c r="G93" s="163"/>
      <c r="H93" s="190">
        <f t="shared" ref="H93:H95" si="30">IFERROR(G93/G$118,0)</f>
        <v>0</v>
      </c>
      <c r="I93" s="163"/>
      <c r="J93" s="204">
        <f t="shared" ref="J93:J95" si="31">IFERROR(I93/I$118,0)</f>
        <v>0</v>
      </c>
      <c r="K93" s="163"/>
      <c r="L93" s="204">
        <f t="shared" ref="L93:L95" si="32">IFERROR(K93/K$118,0)</f>
        <v>0</v>
      </c>
    </row>
    <row r="94" spans="1:12" s="139" customFormat="1" x14ac:dyDescent="0.2">
      <c r="A94" s="92">
        <f t="shared" si="5"/>
        <v>46</v>
      </c>
      <c r="B94" s="43" t="s">
        <v>141</v>
      </c>
      <c r="C94" s="163"/>
      <c r="D94" s="190">
        <f t="shared" si="28"/>
        <v>0</v>
      </c>
      <c r="E94" s="163"/>
      <c r="F94" s="190">
        <f t="shared" si="29"/>
        <v>0</v>
      </c>
      <c r="G94" s="163"/>
      <c r="H94" s="190">
        <f t="shared" si="30"/>
        <v>0</v>
      </c>
      <c r="I94" s="163"/>
      <c r="J94" s="204">
        <f t="shared" si="31"/>
        <v>0</v>
      </c>
      <c r="K94" s="163"/>
      <c r="L94" s="204">
        <f t="shared" si="32"/>
        <v>0</v>
      </c>
    </row>
    <row r="95" spans="1:12" s="139" customFormat="1" ht="15" x14ac:dyDescent="0.25">
      <c r="A95" s="92">
        <f t="shared" si="5"/>
        <v>47</v>
      </c>
      <c r="B95" s="44" t="s">
        <v>61</v>
      </c>
      <c r="C95" s="176">
        <f>SUM(C93:C94)</f>
        <v>0</v>
      </c>
      <c r="D95" s="194">
        <f t="shared" si="28"/>
        <v>0</v>
      </c>
      <c r="E95" s="176">
        <f>SUM(E93:E94)</f>
        <v>0</v>
      </c>
      <c r="F95" s="194">
        <f t="shared" si="29"/>
        <v>0</v>
      </c>
      <c r="G95" s="176">
        <f>SUM(G93:G94)</f>
        <v>0</v>
      </c>
      <c r="H95" s="194">
        <f t="shared" si="30"/>
        <v>0</v>
      </c>
      <c r="I95" s="176">
        <f>SUM(I93:I94)</f>
        <v>0</v>
      </c>
      <c r="J95" s="208">
        <f t="shared" si="31"/>
        <v>0</v>
      </c>
      <c r="K95" s="176">
        <f>SUM(K93:K94)</f>
        <v>0</v>
      </c>
      <c r="L95" s="208">
        <f t="shared" si="32"/>
        <v>0</v>
      </c>
    </row>
    <row r="96" spans="1:12" ht="6.75" customHeight="1" x14ac:dyDescent="0.25">
      <c r="B96" s="198"/>
      <c r="C96" s="198"/>
      <c r="D96" s="198"/>
      <c r="E96" s="198"/>
      <c r="F96" s="198"/>
      <c r="G96" s="198"/>
      <c r="H96" s="198"/>
      <c r="I96" s="198"/>
      <c r="J96" s="198"/>
      <c r="K96" s="198"/>
      <c r="L96" s="198"/>
    </row>
    <row r="97" spans="1:12" s="139" customFormat="1" ht="15" x14ac:dyDescent="0.25">
      <c r="A97" s="92">
        <f>A95+1</f>
        <v>48</v>
      </c>
      <c r="B97" s="23" t="s">
        <v>62</v>
      </c>
      <c r="C97" s="176">
        <f>SUM(C95+C91+C85)</f>
        <v>0</v>
      </c>
      <c r="D97" s="202">
        <f>IFERROR(C97/C$118,0)</f>
        <v>0</v>
      </c>
      <c r="E97" s="176">
        <f>SUM(E95+E91+E85)</f>
        <v>0</v>
      </c>
      <c r="F97" s="202">
        <f>IFERROR(E97/E$118,0)</f>
        <v>0</v>
      </c>
      <c r="G97" s="176">
        <f>SUM(G95+G91+G85)</f>
        <v>0</v>
      </c>
      <c r="H97" s="202">
        <f>IFERROR(G97/G$118,0)</f>
        <v>0</v>
      </c>
      <c r="I97" s="176">
        <f>SUM(I95+I91+I85)</f>
        <v>0</v>
      </c>
      <c r="J97" s="202">
        <f>IFERROR(I97/I$118,0)</f>
        <v>0</v>
      </c>
      <c r="K97" s="176">
        <f>SUM(K95+K91+K85)</f>
        <v>0</v>
      </c>
      <c r="L97" s="202">
        <f>IFERROR(K97/K$118,0)</f>
        <v>0</v>
      </c>
    </row>
    <row r="98" spans="1:12" ht="6.75" customHeight="1" x14ac:dyDescent="0.25">
      <c r="B98" s="198"/>
      <c r="C98" s="299"/>
      <c r="D98" s="299"/>
      <c r="E98" s="299"/>
      <c r="F98" s="299"/>
      <c r="G98" s="299"/>
      <c r="H98" s="299"/>
      <c r="I98" s="198"/>
      <c r="J98" s="198"/>
      <c r="K98" s="198"/>
      <c r="L98" s="198"/>
    </row>
    <row r="99" spans="1:12" s="139" customFormat="1" ht="15" x14ac:dyDescent="0.25">
      <c r="A99" s="92">
        <f>A97+1</f>
        <v>49</v>
      </c>
      <c r="B99" s="409" t="s">
        <v>63</v>
      </c>
      <c r="C99" s="410"/>
      <c r="D99" s="410"/>
      <c r="E99" s="410"/>
      <c r="F99" s="410"/>
      <c r="G99" s="410"/>
      <c r="H99" s="410"/>
      <c r="I99" s="410"/>
      <c r="J99" s="410"/>
      <c r="K99" s="410"/>
      <c r="L99" s="410"/>
    </row>
    <row r="100" spans="1:12" s="139" customFormat="1" x14ac:dyDescent="0.2">
      <c r="A100" s="92">
        <f t="shared" si="5"/>
        <v>50</v>
      </c>
      <c r="B100" s="52" t="s">
        <v>64</v>
      </c>
      <c r="C100" s="163"/>
      <c r="D100" s="300">
        <f>IFERROR(C100/C$118,0)</f>
        <v>0</v>
      </c>
      <c r="E100" s="163"/>
      <c r="F100" s="300">
        <f t="shared" ref="F100:F103" si="33">IFERROR(E100/E$118,0)</f>
        <v>0</v>
      </c>
      <c r="G100" s="163"/>
      <c r="H100" s="300">
        <f t="shared" ref="H100:H103" si="34">IFERROR(G100/G$118,0)</f>
        <v>0</v>
      </c>
      <c r="I100" s="163"/>
      <c r="J100" s="204">
        <f t="shared" ref="J100:J103" si="35">IFERROR(I100/I$118,0)</f>
        <v>0</v>
      </c>
      <c r="K100" s="163"/>
      <c r="L100" s="204">
        <f t="shared" ref="L100:L103" si="36">IFERROR(K100/K$118,0)</f>
        <v>0</v>
      </c>
    </row>
    <row r="101" spans="1:12" s="139" customFormat="1" x14ac:dyDescent="0.2">
      <c r="A101" s="92">
        <f t="shared" si="5"/>
        <v>51</v>
      </c>
      <c r="B101" s="52" t="s">
        <v>65</v>
      </c>
      <c r="C101" s="163"/>
      <c r="D101" s="300">
        <f t="shared" ref="D101:D103" si="37">IFERROR(C101/C$118,0)</f>
        <v>0</v>
      </c>
      <c r="E101" s="163"/>
      <c r="F101" s="300">
        <f t="shared" si="33"/>
        <v>0</v>
      </c>
      <c r="G101" s="163"/>
      <c r="H101" s="300">
        <f t="shared" si="34"/>
        <v>0</v>
      </c>
      <c r="I101" s="163"/>
      <c r="J101" s="204">
        <f t="shared" si="35"/>
        <v>0</v>
      </c>
      <c r="K101" s="163"/>
      <c r="L101" s="204">
        <f t="shared" si="36"/>
        <v>0</v>
      </c>
    </row>
    <row r="102" spans="1:12" s="139" customFormat="1" x14ac:dyDescent="0.2">
      <c r="A102" s="92">
        <f t="shared" si="5"/>
        <v>52</v>
      </c>
      <c r="B102" s="52" t="s">
        <v>66</v>
      </c>
      <c r="C102" s="163"/>
      <c r="D102" s="300">
        <f t="shared" si="37"/>
        <v>0</v>
      </c>
      <c r="E102" s="163"/>
      <c r="F102" s="300">
        <f t="shared" si="33"/>
        <v>0</v>
      </c>
      <c r="G102" s="163"/>
      <c r="H102" s="300">
        <f t="shared" si="34"/>
        <v>0</v>
      </c>
      <c r="I102" s="163"/>
      <c r="J102" s="204">
        <f t="shared" si="35"/>
        <v>0</v>
      </c>
      <c r="K102" s="163"/>
      <c r="L102" s="204">
        <f t="shared" si="36"/>
        <v>0</v>
      </c>
    </row>
    <row r="103" spans="1:12" s="139" customFormat="1" ht="15" x14ac:dyDescent="0.25">
      <c r="A103" s="92">
        <f t="shared" si="5"/>
        <v>53</v>
      </c>
      <c r="B103" s="44" t="s">
        <v>67</v>
      </c>
      <c r="C103" s="176">
        <f>SUM(C100:C102)</f>
        <v>0</v>
      </c>
      <c r="D103" s="301">
        <f t="shared" si="37"/>
        <v>0</v>
      </c>
      <c r="E103" s="176">
        <f>SUM(E100:E102)</f>
        <v>0</v>
      </c>
      <c r="F103" s="302">
        <f t="shared" si="33"/>
        <v>0</v>
      </c>
      <c r="G103" s="176">
        <f>SUM(G100:G102)</f>
        <v>0</v>
      </c>
      <c r="H103" s="302">
        <f t="shared" si="34"/>
        <v>0</v>
      </c>
      <c r="I103" s="176">
        <f>SUM(I100:I102)</f>
        <v>0</v>
      </c>
      <c r="J103" s="208">
        <f t="shared" si="35"/>
        <v>0</v>
      </c>
      <c r="K103" s="176">
        <f>SUM(K100:K102)</f>
        <v>0</v>
      </c>
      <c r="L103" s="208">
        <f t="shared" si="36"/>
        <v>0</v>
      </c>
    </row>
    <row r="104" spans="1:12" s="139" customFormat="1" ht="15" x14ac:dyDescent="0.25">
      <c r="A104" s="92">
        <f t="shared" si="5"/>
        <v>54</v>
      </c>
      <c r="B104" s="409" t="s">
        <v>68</v>
      </c>
      <c r="C104" s="410"/>
      <c r="D104" s="410"/>
      <c r="E104" s="410"/>
      <c r="F104" s="410"/>
      <c r="G104" s="410"/>
      <c r="H104" s="410"/>
      <c r="I104" s="410"/>
      <c r="J104" s="410"/>
      <c r="K104" s="410"/>
      <c r="L104" s="410"/>
    </row>
    <row r="105" spans="1:12" s="139" customFormat="1" x14ac:dyDescent="0.2">
      <c r="A105" s="92">
        <f t="shared" si="5"/>
        <v>55</v>
      </c>
      <c r="B105" s="53" t="s">
        <v>69</v>
      </c>
      <c r="C105" s="163"/>
      <c r="D105" s="190">
        <f t="shared" ref="D105:D116" si="38">IFERROR(C105/C$118,0)</f>
        <v>0</v>
      </c>
      <c r="E105" s="163"/>
      <c r="F105" s="190">
        <f t="shared" ref="F105:F116" si="39">IFERROR(E105/E$118,0)</f>
        <v>0</v>
      </c>
      <c r="G105" s="163"/>
      <c r="H105" s="190">
        <f t="shared" ref="H105:H116" si="40">IFERROR(G105/G$118,0)</f>
        <v>0</v>
      </c>
      <c r="I105" s="163"/>
      <c r="J105" s="204">
        <f t="shared" ref="J105:J116" si="41">IFERROR(I105/I$118,0)</f>
        <v>0</v>
      </c>
      <c r="K105" s="163"/>
      <c r="L105" s="204">
        <f t="shared" ref="L105:L116" si="42">IFERROR(K105/K$118,0)</f>
        <v>0</v>
      </c>
    </row>
    <row r="106" spans="1:12" s="139" customFormat="1" x14ac:dyDescent="0.2">
      <c r="A106" s="92">
        <f t="shared" si="5"/>
        <v>56</v>
      </c>
      <c r="B106" s="53" t="s">
        <v>70</v>
      </c>
      <c r="C106" s="163"/>
      <c r="D106" s="190">
        <f t="shared" si="38"/>
        <v>0</v>
      </c>
      <c r="E106" s="163"/>
      <c r="F106" s="190">
        <f t="shared" si="39"/>
        <v>0</v>
      </c>
      <c r="G106" s="163"/>
      <c r="H106" s="190">
        <f t="shared" si="40"/>
        <v>0</v>
      </c>
      <c r="I106" s="163"/>
      <c r="J106" s="204">
        <f t="shared" si="41"/>
        <v>0</v>
      </c>
      <c r="K106" s="163"/>
      <c r="L106" s="204">
        <f t="shared" si="42"/>
        <v>0</v>
      </c>
    </row>
    <row r="107" spans="1:12" s="139" customFormat="1" ht="28.5" x14ac:dyDescent="0.2">
      <c r="A107" s="92">
        <f t="shared" si="5"/>
        <v>57</v>
      </c>
      <c r="B107" s="53" t="s">
        <v>348</v>
      </c>
      <c r="C107" s="345"/>
      <c r="D107" s="190">
        <f t="shared" si="38"/>
        <v>0</v>
      </c>
      <c r="E107" s="345"/>
      <c r="F107" s="190">
        <f t="shared" si="39"/>
        <v>0</v>
      </c>
      <c r="G107" s="345"/>
      <c r="H107" s="190">
        <f t="shared" si="40"/>
        <v>0</v>
      </c>
      <c r="I107" s="345"/>
      <c r="J107" s="204">
        <f t="shared" si="41"/>
        <v>0</v>
      </c>
      <c r="K107" s="345"/>
      <c r="L107" s="204">
        <f t="shared" si="42"/>
        <v>0</v>
      </c>
    </row>
    <row r="108" spans="1:12" s="139" customFormat="1" x14ac:dyDescent="0.2">
      <c r="A108" s="92">
        <f t="shared" si="5"/>
        <v>58</v>
      </c>
      <c r="B108" s="54" t="s">
        <v>71</v>
      </c>
      <c r="C108" s="163"/>
      <c r="D108" s="190">
        <f t="shared" si="38"/>
        <v>0</v>
      </c>
      <c r="E108" s="163"/>
      <c r="F108" s="190">
        <f t="shared" si="39"/>
        <v>0</v>
      </c>
      <c r="G108" s="163"/>
      <c r="H108" s="190">
        <f t="shared" si="40"/>
        <v>0</v>
      </c>
      <c r="I108" s="163"/>
      <c r="J108" s="204">
        <f t="shared" si="41"/>
        <v>0</v>
      </c>
      <c r="K108" s="163"/>
      <c r="L108" s="204">
        <f t="shared" si="42"/>
        <v>0</v>
      </c>
    </row>
    <row r="109" spans="1:12" s="139" customFormat="1" x14ac:dyDescent="0.2">
      <c r="A109" s="92">
        <f t="shared" si="5"/>
        <v>59</v>
      </c>
      <c r="B109" s="54" t="s">
        <v>72</v>
      </c>
      <c r="C109" s="163"/>
      <c r="D109" s="190">
        <f t="shared" si="38"/>
        <v>0</v>
      </c>
      <c r="E109" s="163"/>
      <c r="F109" s="190">
        <f t="shared" si="39"/>
        <v>0</v>
      </c>
      <c r="G109" s="163"/>
      <c r="H109" s="190">
        <f t="shared" si="40"/>
        <v>0</v>
      </c>
      <c r="I109" s="163"/>
      <c r="J109" s="204">
        <f t="shared" si="41"/>
        <v>0</v>
      </c>
      <c r="K109" s="163"/>
      <c r="L109" s="204">
        <f t="shared" si="42"/>
        <v>0</v>
      </c>
    </row>
    <row r="110" spans="1:12" s="139" customFormat="1" x14ac:dyDescent="0.2">
      <c r="A110" s="92">
        <f t="shared" si="5"/>
        <v>60</v>
      </c>
      <c r="B110" s="52" t="s">
        <v>73</v>
      </c>
      <c r="C110" s="163"/>
      <c r="D110" s="190">
        <f t="shared" si="38"/>
        <v>0</v>
      </c>
      <c r="E110" s="163"/>
      <c r="F110" s="190">
        <f t="shared" si="39"/>
        <v>0</v>
      </c>
      <c r="G110" s="163"/>
      <c r="H110" s="190">
        <f t="shared" si="40"/>
        <v>0</v>
      </c>
      <c r="I110" s="163"/>
      <c r="J110" s="204">
        <f t="shared" si="41"/>
        <v>0</v>
      </c>
      <c r="K110" s="163"/>
      <c r="L110" s="204">
        <f t="shared" si="42"/>
        <v>0</v>
      </c>
    </row>
    <row r="111" spans="1:12" s="139" customFormat="1" x14ac:dyDescent="0.2">
      <c r="A111" s="92">
        <f t="shared" si="5"/>
        <v>61</v>
      </c>
      <c r="B111" s="54" t="s">
        <v>74</v>
      </c>
      <c r="C111" s="163"/>
      <c r="D111" s="190">
        <f t="shared" si="38"/>
        <v>0</v>
      </c>
      <c r="E111" s="163"/>
      <c r="F111" s="190">
        <f t="shared" si="39"/>
        <v>0</v>
      </c>
      <c r="G111" s="163"/>
      <c r="H111" s="190">
        <f t="shared" si="40"/>
        <v>0</v>
      </c>
      <c r="I111" s="163"/>
      <c r="J111" s="204">
        <f t="shared" si="41"/>
        <v>0</v>
      </c>
      <c r="K111" s="163"/>
      <c r="L111" s="204">
        <f t="shared" si="42"/>
        <v>0</v>
      </c>
    </row>
    <row r="112" spans="1:12" s="139" customFormat="1" x14ac:dyDescent="0.2">
      <c r="A112" s="92">
        <f t="shared" ref="A112:A132" si="43">A111+1</f>
        <v>62</v>
      </c>
      <c r="B112" s="54" t="s">
        <v>75</v>
      </c>
      <c r="C112" s="163"/>
      <c r="D112" s="190">
        <f t="shared" si="38"/>
        <v>0</v>
      </c>
      <c r="E112" s="163"/>
      <c r="F112" s="190">
        <f t="shared" si="39"/>
        <v>0</v>
      </c>
      <c r="G112" s="163"/>
      <c r="H112" s="190">
        <f t="shared" si="40"/>
        <v>0</v>
      </c>
      <c r="I112" s="163"/>
      <c r="J112" s="204">
        <f t="shared" si="41"/>
        <v>0</v>
      </c>
      <c r="K112" s="163"/>
      <c r="L112" s="204">
        <f t="shared" si="42"/>
        <v>0</v>
      </c>
    </row>
    <row r="113" spans="1:13" s="139" customFormat="1" x14ac:dyDescent="0.2">
      <c r="A113" s="92">
        <f t="shared" si="43"/>
        <v>63</v>
      </c>
      <c r="B113" s="54" t="s">
        <v>76</v>
      </c>
      <c r="C113" s="163"/>
      <c r="D113" s="190">
        <f t="shared" si="38"/>
        <v>0</v>
      </c>
      <c r="E113" s="163"/>
      <c r="F113" s="190">
        <f t="shared" si="39"/>
        <v>0</v>
      </c>
      <c r="G113" s="163"/>
      <c r="H113" s="190">
        <f t="shared" si="40"/>
        <v>0</v>
      </c>
      <c r="I113" s="163"/>
      <c r="J113" s="204">
        <f t="shared" si="41"/>
        <v>0</v>
      </c>
      <c r="K113" s="163"/>
      <c r="L113" s="204">
        <f t="shared" si="42"/>
        <v>0</v>
      </c>
    </row>
    <row r="114" spans="1:13" s="139" customFormat="1" x14ac:dyDescent="0.2">
      <c r="A114" s="92">
        <f t="shared" si="43"/>
        <v>64</v>
      </c>
      <c r="B114" s="54" t="s">
        <v>77</v>
      </c>
      <c r="C114" s="163"/>
      <c r="D114" s="190">
        <f t="shared" si="38"/>
        <v>0</v>
      </c>
      <c r="E114" s="163"/>
      <c r="F114" s="190">
        <f t="shared" si="39"/>
        <v>0</v>
      </c>
      <c r="G114" s="163"/>
      <c r="H114" s="190">
        <f t="shared" si="40"/>
        <v>0</v>
      </c>
      <c r="I114" s="163"/>
      <c r="J114" s="204">
        <f t="shared" si="41"/>
        <v>0</v>
      </c>
      <c r="K114" s="163"/>
      <c r="L114" s="204">
        <f t="shared" si="42"/>
        <v>0</v>
      </c>
    </row>
    <row r="115" spans="1:13" s="139" customFormat="1" x14ac:dyDescent="0.2">
      <c r="A115" s="92">
        <f t="shared" si="43"/>
        <v>65</v>
      </c>
      <c r="B115" s="54" t="s">
        <v>78</v>
      </c>
      <c r="C115" s="163"/>
      <c r="D115" s="190">
        <f t="shared" si="38"/>
        <v>0</v>
      </c>
      <c r="E115" s="163"/>
      <c r="F115" s="190">
        <f t="shared" si="39"/>
        <v>0</v>
      </c>
      <c r="G115" s="163"/>
      <c r="H115" s="190">
        <f t="shared" si="40"/>
        <v>0</v>
      </c>
      <c r="I115" s="163"/>
      <c r="J115" s="204">
        <f t="shared" si="41"/>
        <v>0</v>
      </c>
      <c r="K115" s="163"/>
      <c r="L115" s="204">
        <f t="shared" si="42"/>
        <v>0</v>
      </c>
    </row>
    <row r="116" spans="1:13" s="139" customFormat="1" ht="15" x14ac:dyDescent="0.25">
      <c r="A116" s="92">
        <f t="shared" si="43"/>
        <v>66</v>
      </c>
      <c r="B116" s="44" t="s">
        <v>79</v>
      </c>
      <c r="C116" s="176">
        <f>SUM(C105:C115)</f>
        <v>0</v>
      </c>
      <c r="D116" s="207">
        <f t="shared" si="38"/>
        <v>0</v>
      </c>
      <c r="E116" s="176">
        <f>SUM(E105:E115)</f>
        <v>0</v>
      </c>
      <c r="F116" s="303">
        <f t="shared" si="39"/>
        <v>0</v>
      </c>
      <c r="G116" s="176">
        <f>SUM(G105:G115)</f>
        <v>0</v>
      </c>
      <c r="H116" s="303">
        <f t="shared" si="40"/>
        <v>0</v>
      </c>
      <c r="I116" s="176">
        <f>SUM(I105:I115)</f>
        <v>0</v>
      </c>
      <c r="J116" s="303">
        <f t="shared" si="41"/>
        <v>0</v>
      </c>
      <c r="K116" s="176">
        <f>SUM(K105:K115)</f>
        <v>0</v>
      </c>
      <c r="L116" s="303">
        <f t="shared" si="42"/>
        <v>0</v>
      </c>
    </row>
    <row r="117" spans="1:13" ht="6.75" customHeight="1" x14ac:dyDescent="0.2">
      <c r="B117" s="105"/>
      <c r="C117" s="227"/>
      <c r="D117" s="192"/>
      <c r="E117" s="227"/>
      <c r="F117" s="192"/>
      <c r="G117" s="227"/>
      <c r="H117" s="192"/>
      <c r="I117" s="236"/>
      <c r="J117" s="237"/>
      <c r="K117" s="236"/>
      <c r="L117" s="237"/>
      <c r="M117" s="140"/>
    </row>
    <row r="118" spans="1:13" s="139" customFormat="1" ht="15.75" thickBot="1" x14ac:dyDescent="0.3">
      <c r="A118" s="92">
        <f>A116+1</f>
        <v>67</v>
      </c>
      <c r="B118" s="23" t="s">
        <v>142</v>
      </c>
      <c r="C118" s="176">
        <f>C97+C103+C116</f>
        <v>0</v>
      </c>
      <c r="D118" s="202">
        <f>IFERROR(C118/C$118,0)</f>
        <v>0</v>
      </c>
      <c r="E118" s="176">
        <f>E97+E103+E116</f>
        <v>0</v>
      </c>
      <c r="F118" s="202">
        <f>IFERROR(E118/E$118,0)</f>
        <v>0</v>
      </c>
      <c r="G118" s="176">
        <f t="shared" ref="G118:K118" si="44">G97+G103+G116</f>
        <v>0</v>
      </c>
      <c r="H118" s="202">
        <f>IFERROR(G118/G$118,0)</f>
        <v>0</v>
      </c>
      <c r="I118" s="176">
        <f t="shared" ref="I118" si="45">I97+I103+I116</f>
        <v>0</v>
      </c>
      <c r="J118" s="202">
        <f>IFERROR(I118/I$118,0)</f>
        <v>0</v>
      </c>
      <c r="K118" s="176">
        <f t="shared" si="44"/>
        <v>0</v>
      </c>
      <c r="L118" s="202">
        <f>IFERROR(K118/K$118,0)</f>
        <v>0</v>
      </c>
    </row>
    <row r="119" spans="1:13" ht="6.75" customHeight="1" x14ac:dyDescent="0.2">
      <c r="B119" s="106"/>
      <c r="C119" s="238"/>
      <c r="D119" s="239"/>
      <c r="E119" s="238"/>
      <c r="F119" s="238"/>
      <c r="G119" s="238"/>
      <c r="H119" s="239"/>
      <c r="I119" s="238"/>
      <c r="J119" s="238"/>
      <c r="K119" s="238"/>
      <c r="L119" s="238"/>
    </row>
    <row r="120" spans="1:13" s="139" customFormat="1" ht="15" x14ac:dyDescent="0.25">
      <c r="A120" s="92">
        <f>A118+1</f>
        <v>68</v>
      </c>
      <c r="B120" s="410" t="s">
        <v>81</v>
      </c>
      <c r="C120" s="410"/>
      <c r="D120" s="410"/>
      <c r="E120" s="410"/>
      <c r="F120" s="410"/>
      <c r="G120" s="410"/>
      <c r="H120" s="410"/>
      <c r="I120" s="410"/>
      <c r="J120" s="410"/>
      <c r="K120" s="410"/>
      <c r="L120" s="410"/>
    </row>
    <row r="121" spans="1:13" s="139" customFormat="1" x14ac:dyDescent="0.2">
      <c r="A121" s="92">
        <f>A120+1</f>
        <v>69</v>
      </c>
      <c r="B121" s="51" t="s">
        <v>82</v>
      </c>
      <c r="C121" s="240">
        <f>C76-C118</f>
        <v>0</v>
      </c>
      <c r="D121" s="48">
        <f>IFERROR(C121/C$125,0)</f>
        <v>0</v>
      </c>
      <c r="E121" s="240">
        <f>E76-E118</f>
        <v>0</v>
      </c>
      <c r="F121" s="48">
        <f t="shared" ref="F121:F125" si="46">IFERROR(E121/E$125,0)</f>
        <v>0</v>
      </c>
      <c r="G121" s="240">
        <f>G76-G118</f>
        <v>0</v>
      </c>
      <c r="H121" s="35">
        <f t="shared" ref="H121:H125" si="47">IFERROR(G121/G$125,0)</f>
        <v>0</v>
      </c>
      <c r="I121" s="240">
        <f>I76-I118</f>
        <v>0</v>
      </c>
      <c r="J121" s="110">
        <f t="shared" ref="J121:J125" si="48">IFERROR(I121/I$125,0)</f>
        <v>0</v>
      </c>
      <c r="K121" s="240">
        <f>K76-K118</f>
        <v>0</v>
      </c>
      <c r="L121" s="110">
        <f t="shared" ref="L121:L125" si="49">IFERROR(K121/K$125,0)</f>
        <v>0</v>
      </c>
    </row>
    <row r="122" spans="1:13" s="139" customFormat="1" ht="42.75" x14ac:dyDescent="0.2">
      <c r="A122" s="92">
        <f>A121+1</f>
        <v>70</v>
      </c>
      <c r="B122" s="53" t="s">
        <v>83</v>
      </c>
      <c r="C122" s="163"/>
      <c r="D122" s="35">
        <f t="shared" ref="D122:D125" si="50">IFERROR(C122/C$125,0)</f>
        <v>0</v>
      </c>
      <c r="E122" s="163"/>
      <c r="F122" s="35">
        <f t="shared" si="46"/>
        <v>0</v>
      </c>
      <c r="G122" s="163"/>
      <c r="H122" s="35">
        <f t="shared" si="47"/>
        <v>0</v>
      </c>
      <c r="I122" s="163"/>
      <c r="J122" s="47">
        <f t="shared" si="48"/>
        <v>0</v>
      </c>
      <c r="K122" s="163"/>
      <c r="L122" s="47">
        <f t="shared" si="49"/>
        <v>0</v>
      </c>
    </row>
    <row r="123" spans="1:13" s="139" customFormat="1" x14ac:dyDescent="0.2">
      <c r="A123" s="92">
        <f t="shared" si="43"/>
        <v>71</v>
      </c>
      <c r="B123" s="54" t="s">
        <v>84</v>
      </c>
      <c r="C123" s="163"/>
      <c r="D123" s="35">
        <f t="shared" si="50"/>
        <v>0</v>
      </c>
      <c r="E123" s="163"/>
      <c r="F123" s="35">
        <f t="shared" si="46"/>
        <v>0</v>
      </c>
      <c r="G123" s="163"/>
      <c r="H123" s="35">
        <f t="shared" si="47"/>
        <v>0</v>
      </c>
      <c r="I123" s="163"/>
      <c r="J123" s="47">
        <f t="shared" si="48"/>
        <v>0</v>
      </c>
      <c r="K123" s="163"/>
      <c r="L123" s="47">
        <f t="shared" si="49"/>
        <v>0</v>
      </c>
    </row>
    <row r="124" spans="1:13" s="139" customFormat="1" x14ac:dyDescent="0.2">
      <c r="A124" s="92">
        <f t="shared" si="43"/>
        <v>72</v>
      </c>
      <c r="B124" s="138" t="s">
        <v>143</v>
      </c>
      <c r="C124" s="163"/>
      <c r="D124" s="35">
        <f t="shared" si="50"/>
        <v>0</v>
      </c>
      <c r="E124" s="163"/>
      <c r="F124" s="35">
        <f t="shared" si="46"/>
        <v>0</v>
      </c>
      <c r="G124" s="163"/>
      <c r="H124" s="35">
        <f t="shared" si="47"/>
        <v>0</v>
      </c>
      <c r="I124" s="163"/>
      <c r="J124" s="47">
        <f t="shared" si="48"/>
        <v>0</v>
      </c>
      <c r="K124" s="163"/>
      <c r="L124" s="47">
        <f t="shared" si="49"/>
        <v>0</v>
      </c>
    </row>
    <row r="125" spans="1:13" s="139" customFormat="1" ht="15" x14ac:dyDescent="0.25">
      <c r="A125" s="92">
        <f t="shared" si="43"/>
        <v>73</v>
      </c>
      <c r="B125" s="23" t="s">
        <v>81</v>
      </c>
      <c r="C125" s="176">
        <f>SUM(C121:C124)</f>
        <v>0</v>
      </c>
      <c r="D125" s="241">
        <f t="shared" si="50"/>
        <v>0</v>
      </c>
      <c r="E125" s="176">
        <f>SUM(E121:E124)</f>
        <v>0</v>
      </c>
      <c r="F125" s="242">
        <f t="shared" si="46"/>
        <v>0</v>
      </c>
      <c r="G125" s="176">
        <f>SUM(G121:G124)</f>
        <v>0</v>
      </c>
      <c r="H125" s="241">
        <f t="shared" si="47"/>
        <v>0</v>
      </c>
      <c r="I125" s="176">
        <f>SUM(I121:I124)</f>
        <v>0</v>
      </c>
      <c r="J125" s="241">
        <f t="shared" si="48"/>
        <v>0</v>
      </c>
      <c r="K125" s="176">
        <f>SUM(K121:K124)</f>
        <v>0</v>
      </c>
      <c r="L125" s="241">
        <f t="shared" si="49"/>
        <v>0</v>
      </c>
    </row>
    <row r="126" spans="1:13" ht="6.75" customHeight="1" x14ac:dyDescent="0.2">
      <c r="B126" s="107"/>
      <c r="C126" s="238"/>
      <c r="D126" s="192"/>
      <c r="E126" s="243"/>
      <c r="F126" s="243"/>
      <c r="G126" s="243"/>
      <c r="H126" s="192"/>
      <c r="I126" s="243"/>
      <c r="J126" s="243"/>
      <c r="K126" s="243"/>
      <c r="L126" s="243"/>
    </row>
    <row r="127" spans="1:13" s="139" customFormat="1" ht="15" x14ac:dyDescent="0.25">
      <c r="A127" s="92">
        <f>A125+1</f>
        <v>74</v>
      </c>
      <c r="B127" s="409" t="s">
        <v>86</v>
      </c>
      <c r="C127" s="410"/>
      <c r="D127" s="410"/>
      <c r="E127" s="410"/>
      <c r="F127" s="410"/>
      <c r="G127" s="410"/>
      <c r="H127" s="410"/>
      <c r="I127" s="410"/>
      <c r="J127" s="410"/>
      <c r="K127" s="410"/>
      <c r="L127" s="410"/>
    </row>
    <row r="128" spans="1:13" s="139" customFormat="1" x14ac:dyDescent="0.2">
      <c r="A128" s="92">
        <f t="shared" si="43"/>
        <v>75</v>
      </c>
      <c r="B128" s="51" t="s">
        <v>87</v>
      </c>
      <c r="C128" s="163"/>
      <c r="D128" s="149"/>
      <c r="E128" s="240">
        <f>C132</f>
        <v>0</v>
      </c>
      <c r="F128" s="149"/>
      <c r="G128" s="240">
        <f>E132</f>
        <v>0</v>
      </c>
      <c r="H128" s="149"/>
      <c r="I128" s="240">
        <f>G132</f>
        <v>0</v>
      </c>
      <c r="J128" s="149"/>
      <c r="K128" s="240">
        <f>+I132</f>
        <v>0</v>
      </c>
      <c r="L128" s="149"/>
    </row>
    <row r="129" spans="1:12" s="139" customFormat="1" x14ac:dyDescent="0.2">
      <c r="A129" s="92">
        <f t="shared" si="43"/>
        <v>76</v>
      </c>
      <c r="B129" s="52" t="s">
        <v>144</v>
      </c>
      <c r="C129" s="240">
        <f>C125</f>
        <v>0</v>
      </c>
      <c r="D129" s="149"/>
      <c r="E129" s="240">
        <f>E125</f>
        <v>0</v>
      </c>
      <c r="F129" s="149"/>
      <c r="G129" s="240">
        <f>G125</f>
        <v>0</v>
      </c>
      <c r="H129" s="304"/>
      <c r="I129" s="240">
        <f>I125</f>
        <v>0</v>
      </c>
      <c r="J129" s="304"/>
      <c r="K129" s="240">
        <f>K125</f>
        <v>0</v>
      </c>
      <c r="L129" s="304"/>
    </row>
    <row r="130" spans="1:12" s="139" customFormat="1" ht="28.5" x14ac:dyDescent="0.2">
      <c r="A130" s="92">
        <f t="shared" si="43"/>
        <v>77</v>
      </c>
      <c r="B130" s="52" t="s">
        <v>287</v>
      </c>
      <c r="C130" s="163"/>
      <c r="D130" s="247"/>
      <c r="E130" s="163"/>
      <c r="F130" s="247"/>
      <c r="G130" s="163"/>
      <c r="H130" s="247"/>
      <c r="I130" s="163"/>
      <c r="J130" s="247"/>
      <c r="K130" s="163"/>
      <c r="L130" s="247"/>
    </row>
    <row r="131" spans="1:12" s="139" customFormat="1" ht="28.5" x14ac:dyDescent="0.2">
      <c r="A131" s="92">
        <f t="shared" si="43"/>
        <v>78</v>
      </c>
      <c r="B131" s="52" t="s">
        <v>89</v>
      </c>
      <c r="C131" s="163"/>
      <c r="D131" s="247"/>
      <c r="E131" s="163"/>
      <c r="F131" s="247"/>
      <c r="G131" s="163"/>
      <c r="H131" s="247"/>
      <c r="I131" s="163"/>
      <c r="J131" s="247"/>
      <c r="K131" s="163"/>
      <c r="L131" s="247"/>
    </row>
    <row r="132" spans="1:12" s="139" customFormat="1" ht="15" x14ac:dyDescent="0.25">
      <c r="A132" s="92">
        <f t="shared" si="43"/>
        <v>79</v>
      </c>
      <c r="B132" s="23" t="s">
        <v>86</v>
      </c>
      <c r="C132" s="176">
        <f>SUM(C128:C131)</f>
        <v>0</v>
      </c>
      <c r="D132" s="251"/>
      <c r="E132" s="176">
        <f>SUM(E128:E131)</f>
        <v>0</v>
      </c>
      <c r="F132" s="251"/>
      <c r="G132" s="176">
        <f>SUM(G128:G131)</f>
        <v>0</v>
      </c>
      <c r="H132" s="251"/>
      <c r="I132" s="176">
        <f>SUM(I128:I131)</f>
        <v>0</v>
      </c>
      <c r="J132" s="251"/>
      <c r="K132" s="176">
        <f>SUM(K128:K131)</f>
        <v>0</v>
      </c>
      <c r="L132" s="251"/>
    </row>
    <row r="133" spans="1:12" ht="6.75" customHeight="1" x14ac:dyDescent="0.2">
      <c r="I133" s="252"/>
      <c r="K133" s="252"/>
    </row>
    <row r="134" spans="1:12" s="139" customFormat="1" ht="44.25" customHeight="1" x14ac:dyDescent="0.25">
      <c r="A134" s="92">
        <f>A132+1</f>
        <v>80</v>
      </c>
      <c r="B134" s="410" t="s">
        <v>145</v>
      </c>
      <c r="C134" s="410"/>
      <c r="D134" s="410"/>
      <c r="E134" s="410"/>
      <c r="F134" s="410"/>
      <c r="G134" s="410"/>
      <c r="H134" s="410"/>
      <c r="I134" s="410"/>
      <c r="J134" s="410"/>
      <c r="K134" s="410"/>
      <c r="L134" s="410"/>
    </row>
    <row r="135" spans="1:12" s="139" customFormat="1" x14ac:dyDescent="0.2">
      <c r="A135" s="92">
        <f>A134+1</f>
        <v>81</v>
      </c>
      <c r="B135" s="49" t="s">
        <v>91</v>
      </c>
      <c r="C135" s="163"/>
      <c r="D135" s="248"/>
      <c r="E135" s="163"/>
      <c r="F135" s="248"/>
      <c r="G135" s="253"/>
      <c r="H135" s="248"/>
      <c r="I135" s="253"/>
      <c r="J135" s="248"/>
      <c r="K135" s="253"/>
      <c r="L135" s="248"/>
    </row>
    <row r="136" spans="1:12" s="139" customFormat="1" ht="15" x14ac:dyDescent="0.2">
      <c r="A136" s="92">
        <f>A135+1</f>
        <v>82</v>
      </c>
      <c r="B136" s="38" t="s">
        <v>92</v>
      </c>
      <c r="C136" s="163"/>
      <c r="D136" s="248"/>
      <c r="E136" s="163"/>
      <c r="F136" s="248"/>
      <c r="G136" s="253"/>
      <c r="H136" s="248"/>
      <c r="I136" s="253"/>
      <c r="J136" s="248"/>
      <c r="K136" s="253"/>
      <c r="L136" s="248"/>
    </row>
    <row r="137" spans="1:12" s="139" customFormat="1" x14ac:dyDescent="0.2">
      <c r="A137" s="92">
        <f t="shared" ref="A137:A139" si="51">A136+1</f>
        <v>83</v>
      </c>
      <c r="B137" s="37" t="s">
        <v>93</v>
      </c>
      <c r="C137" s="163"/>
      <c r="D137" s="248"/>
      <c r="E137" s="163"/>
      <c r="F137" s="248"/>
      <c r="G137" s="253"/>
      <c r="H137" s="248"/>
      <c r="I137" s="253"/>
      <c r="J137" s="248"/>
      <c r="K137" s="253"/>
      <c r="L137" s="248"/>
    </row>
    <row r="138" spans="1:12" s="139" customFormat="1" ht="15" x14ac:dyDescent="0.2">
      <c r="A138" s="92">
        <f t="shared" si="51"/>
        <v>84</v>
      </c>
      <c r="B138" s="39" t="s">
        <v>94</v>
      </c>
      <c r="C138" s="163"/>
      <c r="D138" s="248"/>
      <c r="E138" s="163"/>
      <c r="F138" s="248"/>
      <c r="G138" s="253"/>
      <c r="H138" s="248"/>
      <c r="I138" s="253"/>
      <c r="J138" s="248"/>
      <c r="K138" s="253"/>
      <c r="L138" s="248"/>
    </row>
    <row r="139" spans="1:12" s="139" customFormat="1" ht="15" x14ac:dyDescent="0.2">
      <c r="A139" s="92">
        <f t="shared" si="51"/>
        <v>85</v>
      </c>
      <c r="B139" s="38" t="s">
        <v>95</v>
      </c>
      <c r="C139" s="163"/>
      <c r="D139" s="254"/>
      <c r="E139" s="163"/>
      <c r="F139" s="254"/>
      <c r="G139" s="253"/>
      <c r="H139" s="254"/>
      <c r="I139" s="253"/>
      <c r="J139" s="254"/>
      <c r="K139" s="253"/>
      <c r="L139" s="254"/>
    </row>
    <row r="140" spans="1:12" ht="6.75" customHeight="1" x14ac:dyDescent="0.2">
      <c r="B140" s="50"/>
    </row>
    <row r="141" spans="1:12" s="139" customFormat="1" ht="15" x14ac:dyDescent="0.2">
      <c r="A141" s="92">
        <f>A139+1</f>
        <v>86</v>
      </c>
      <c r="B141" s="40" t="s">
        <v>96</v>
      </c>
      <c r="C141" s="163"/>
      <c r="D141" s="253"/>
      <c r="E141" s="163"/>
      <c r="F141" s="253"/>
      <c r="G141" s="253"/>
      <c r="H141" s="253"/>
      <c r="I141" s="253"/>
      <c r="J141" s="253"/>
      <c r="K141" s="253"/>
      <c r="L141" s="253"/>
    </row>
    <row r="142" spans="1:12" ht="6.75" customHeight="1" x14ac:dyDescent="0.2">
      <c r="A142" s="290"/>
      <c r="B142" s="108"/>
      <c r="C142" s="252"/>
      <c r="D142" s="252"/>
      <c r="E142" s="252"/>
      <c r="F142" s="252"/>
      <c r="G142" s="305"/>
      <c r="H142" s="305"/>
      <c r="I142" s="305"/>
      <c r="J142" s="305"/>
      <c r="K142" s="305"/>
      <c r="L142" s="305"/>
    </row>
    <row r="143" spans="1:12" s="139" customFormat="1" ht="15" x14ac:dyDescent="0.25">
      <c r="A143" s="197"/>
      <c r="B143" s="410" t="s">
        <v>288</v>
      </c>
      <c r="C143" s="410"/>
      <c r="D143" s="410"/>
      <c r="E143" s="410"/>
      <c r="F143" s="410"/>
      <c r="G143" s="410"/>
      <c r="H143" s="410"/>
      <c r="I143" s="410"/>
      <c r="J143" s="410"/>
      <c r="K143" s="410"/>
      <c r="L143" s="410"/>
    </row>
    <row r="144" spans="1:12" s="139" customFormat="1" x14ac:dyDescent="0.2">
      <c r="A144" s="92">
        <f>A141+1</f>
        <v>87</v>
      </c>
      <c r="B144" s="134" t="s">
        <v>146</v>
      </c>
      <c r="C144" s="384"/>
      <c r="D144" s="385"/>
      <c r="E144" s="384"/>
      <c r="F144" s="385"/>
      <c r="G144" s="384"/>
      <c r="H144" s="385"/>
      <c r="I144" s="384"/>
      <c r="J144" s="385"/>
      <c r="K144" s="384"/>
      <c r="L144" s="385"/>
    </row>
    <row r="145" spans="1:13" s="139" customFormat="1" x14ac:dyDescent="0.2">
      <c r="A145" s="92">
        <f>A144+1</f>
        <v>88</v>
      </c>
      <c r="B145" s="134" t="s">
        <v>147</v>
      </c>
      <c r="C145" s="384"/>
      <c r="D145" s="385"/>
      <c r="E145" s="384"/>
      <c r="F145" s="385"/>
      <c r="G145" s="384"/>
      <c r="H145" s="385"/>
      <c r="I145" s="384"/>
      <c r="J145" s="385"/>
      <c r="K145" s="384"/>
      <c r="L145" s="385"/>
    </row>
    <row r="146" spans="1:13" s="139" customFormat="1" x14ac:dyDescent="0.2">
      <c r="A146" s="92">
        <f t="shared" ref="A146:A148" si="52">A145+1</f>
        <v>89</v>
      </c>
      <c r="B146" s="134" t="s">
        <v>148</v>
      </c>
      <c r="C146" s="384"/>
      <c r="D146" s="385"/>
      <c r="E146" s="384"/>
      <c r="F146" s="385"/>
      <c r="G146" s="384"/>
      <c r="H146" s="385"/>
      <c r="I146" s="384"/>
      <c r="J146" s="385"/>
      <c r="K146" s="384"/>
      <c r="L146" s="385"/>
    </row>
    <row r="147" spans="1:13" s="139" customFormat="1" x14ac:dyDescent="0.2">
      <c r="A147" s="92">
        <f t="shared" si="52"/>
        <v>90</v>
      </c>
      <c r="B147" s="134" t="s">
        <v>149</v>
      </c>
      <c r="C147" s="384"/>
      <c r="D147" s="385"/>
      <c r="E147" s="384"/>
      <c r="F147" s="385"/>
      <c r="G147" s="384"/>
      <c r="H147" s="385"/>
      <c r="I147" s="384"/>
      <c r="J147" s="385"/>
      <c r="K147" s="384"/>
      <c r="L147" s="385"/>
    </row>
    <row r="148" spans="1:13" s="139" customFormat="1" x14ac:dyDescent="0.2">
      <c r="A148" s="92">
        <f t="shared" si="52"/>
        <v>91</v>
      </c>
      <c r="B148" s="134" t="s">
        <v>150</v>
      </c>
      <c r="C148" s="384"/>
      <c r="D148" s="385"/>
      <c r="E148" s="384"/>
      <c r="F148" s="385"/>
      <c r="G148" s="384"/>
      <c r="H148" s="385"/>
      <c r="I148" s="384"/>
      <c r="J148" s="385"/>
      <c r="K148" s="384"/>
      <c r="L148" s="385"/>
    </row>
    <row r="149" spans="1:13" ht="6.75" customHeight="1" x14ac:dyDescent="0.2"/>
    <row r="150" spans="1:13" s="139" customFormat="1" ht="15" x14ac:dyDescent="0.2">
      <c r="A150" s="197"/>
      <c r="B150" s="412" t="s">
        <v>1</v>
      </c>
      <c r="C150" s="412"/>
      <c r="D150" s="412"/>
      <c r="E150" s="412"/>
      <c r="F150" s="412"/>
      <c r="G150" s="412"/>
      <c r="H150" s="412"/>
      <c r="I150" s="412"/>
      <c r="J150" s="412"/>
      <c r="K150" s="412"/>
      <c r="L150" s="252"/>
      <c r="M150" s="126"/>
    </row>
    <row r="151" spans="1:13" s="139" customFormat="1" ht="14.25" customHeight="1" x14ac:dyDescent="0.2">
      <c r="A151" s="92" t="s">
        <v>4</v>
      </c>
      <c r="B151" s="413" t="s">
        <v>151</v>
      </c>
      <c r="C151" s="413"/>
      <c r="D151" s="413"/>
      <c r="E151" s="413"/>
      <c r="F151" s="413"/>
      <c r="G151" s="413"/>
      <c r="H151" s="413"/>
      <c r="I151" s="413"/>
      <c r="J151" s="413"/>
      <c r="K151" s="413"/>
      <c r="L151" s="72"/>
      <c r="M151" s="126"/>
    </row>
    <row r="152" spans="1:13" s="139" customFormat="1" ht="29.25" customHeight="1" x14ac:dyDescent="0.2">
      <c r="A152" s="255">
        <f>A60</f>
        <v>15</v>
      </c>
      <c r="B152" s="36" t="s">
        <v>152</v>
      </c>
      <c r="C152" s="386" t="s">
        <v>153</v>
      </c>
      <c r="D152" s="387"/>
      <c r="E152" s="387"/>
      <c r="F152" s="387"/>
      <c r="G152" s="387"/>
      <c r="H152" s="387"/>
      <c r="I152" s="387"/>
      <c r="J152" s="387"/>
      <c r="K152" s="388"/>
      <c r="L152" s="73"/>
      <c r="M152" s="126"/>
    </row>
    <row r="153" spans="1:13" s="139" customFormat="1" ht="76.5" customHeight="1" x14ac:dyDescent="0.2">
      <c r="A153" s="255">
        <f>A62</f>
        <v>17</v>
      </c>
      <c r="B153" s="36" t="s">
        <v>154</v>
      </c>
      <c r="C153" s="386" t="s">
        <v>155</v>
      </c>
      <c r="D153" s="387"/>
      <c r="E153" s="387"/>
      <c r="F153" s="387"/>
      <c r="G153" s="387"/>
      <c r="H153" s="387"/>
      <c r="I153" s="387"/>
      <c r="J153" s="387"/>
      <c r="K153" s="388"/>
      <c r="L153" s="73"/>
      <c r="M153" s="126"/>
    </row>
    <row r="154" spans="1:13" s="139" customFormat="1" ht="31.5" customHeight="1" x14ac:dyDescent="0.2">
      <c r="A154" s="255">
        <f>A74</f>
        <v>28</v>
      </c>
      <c r="B154" s="127" t="s">
        <v>156</v>
      </c>
      <c r="C154" s="386" t="s">
        <v>157</v>
      </c>
      <c r="D154" s="387"/>
      <c r="E154" s="387"/>
      <c r="F154" s="387"/>
      <c r="G154" s="387"/>
      <c r="H154" s="387"/>
      <c r="I154" s="387"/>
      <c r="J154" s="387"/>
      <c r="K154" s="388"/>
      <c r="L154" s="73"/>
      <c r="M154" s="126"/>
    </row>
    <row r="155" spans="1:13" s="139" customFormat="1" ht="31.5" customHeight="1" x14ac:dyDescent="0.2">
      <c r="A155" s="255">
        <f>A122</f>
        <v>70</v>
      </c>
      <c r="B155" s="36" t="s">
        <v>158</v>
      </c>
      <c r="C155" s="386" t="s">
        <v>159</v>
      </c>
      <c r="D155" s="387"/>
      <c r="E155" s="387"/>
      <c r="F155" s="387"/>
      <c r="G155" s="387"/>
      <c r="H155" s="387"/>
      <c r="I155" s="387"/>
      <c r="J155" s="387"/>
      <c r="K155" s="388"/>
      <c r="L155" s="73"/>
      <c r="M155" s="126"/>
    </row>
    <row r="156" spans="1:13" s="139" customFormat="1" ht="32.25" customHeight="1" x14ac:dyDescent="0.2">
      <c r="A156" s="255">
        <f>A131</f>
        <v>78</v>
      </c>
      <c r="B156" s="36" t="s">
        <v>289</v>
      </c>
      <c r="C156" s="386" t="s">
        <v>160</v>
      </c>
      <c r="D156" s="387"/>
      <c r="E156" s="387"/>
      <c r="F156" s="387"/>
      <c r="G156" s="387"/>
      <c r="H156" s="387"/>
      <c r="I156" s="387"/>
      <c r="J156" s="387"/>
      <c r="K156" s="388"/>
      <c r="L156" s="73"/>
      <c r="M156" s="126"/>
    </row>
    <row r="157" spans="1:13" s="139" customFormat="1" ht="48.75" customHeight="1" x14ac:dyDescent="0.2">
      <c r="A157" s="256">
        <f>A134</f>
        <v>80</v>
      </c>
      <c r="B157" s="128" t="s">
        <v>161</v>
      </c>
      <c r="C157" s="386" t="s">
        <v>162</v>
      </c>
      <c r="D157" s="387"/>
      <c r="E157" s="387"/>
      <c r="F157" s="387"/>
      <c r="G157" s="387"/>
      <c r="H157" s="387"/>
      <c r="I157" s="387"/>
      <c r="J157" s="387"/>
      <c r="K157" s="388"/>
      <c r="L157" s="74"/>
      <c r="M157" s="126"/>
    </row>
    <row r="158" spans="1:13" s="139" customFormat="1" ht="59.25" customHeight="1" x14ac:dyDescent="0.2">
      <c r="A158" s="256">
        <f t="shared" ref="A158:A164" si="53">A135</f>
        <v>81</v>
      </c>
      <c r="B158" s="128" t="s">
        <v>91</v>
      </c>
      <c r="C158" s="386" t="s">
        <v>163</v>
      </c>
      <c r="D158" s="387"/>
      <c r="E158" s="387"/>
      <c r="F158" s="387"/>
      <c r="G158" s="387"/>
      <c r="H158" s="387"/>
      <c r="I158" s="387"/>
      <c r="J158" s="387"/>
      <c r="K158" s="388"/>
      <c r="L158" s="75"/>
      <c r="M158" s="126"/>
    </row>
    <row r="159" spans="1:13" s="139" customFormat="1" ht="31.5" customHeight="1" x14ac:dyDescent="0.2">
      <c r="A159" s="256">
        <f t="shared" si="53"/>
        <v>82</v>
      </c>
      <c r="B159" s="128" t="s">
        <v>92</v>
      </c>
      <c r="C159" s="386" t="s">
        <v>164</v>
      </c>
      <c r="D159" s="387"/>
      <c r="E159" s="387"/>
      <c r="F159" s="387"/>
      <c r="G159" s="387"/>
      <c r="H159" s="387"/>
      <c r="I159" s="387"/>
      <c r="J159" s="387"/>
      <c r="K159" s="388"/>
      <c r="L159" s="74"/>
      <c r="M159" s="126"/>
    </row>
    <row r="160" spans="1:13" s="139" customFormat="1" ht="46.5" customHeight="1" x14ac:dyDescent="0.2">
      <c r="A160" s="256">
        <f t="shared" si="53"/>
        <v>83</v>
      </c>
      <c r="B160" s="128" t="s">
        <v>93</v>
      </c>
      <c r="C160" s="386" t="s">
        <v>165</v>
      </c>
      <c r="D160" s="387"/>
      <c r="E160" s="387"/>
      <c r="F160" s="387"/>
      <c r="G160" s="387"/>
      <c r="H160" s="387"/>
      <c r="I160" s="387"/>
      <c r="J160" s="387"/>
      <c r="K160" s="388"/>
      <c r="L160" s="75"/>
      <c r="M160" s="126"/>
    </row>
    <row r="161" spans="1:13" s="139" customFormat="1" ht="31.5" customHeight="1" x14ac:dyDescent="0.2">
      <c r="A161" s="256">
        <f t="shared" si="53"/>
        <v>84</v>
      </c>
      <c r="B161" s="128" t="s">
        <v>94</v>
      </c>
      <c r="C161" s="386" t="s">
        <v>166</v>
      </c>
      <c r="D161" s="387"/>
      <c r="E161" s="387"/>
      <c r="F161" s="387"/>
      <c r="G161" s="387"/>
      <c r="H161" s="387"/>
      <c r="I161" s="387"/>
      <c r="J161" s="387"/>
      <c r="K161" s="388"/>
      <c r="L161" s="74"/>
      <c r="M161" s="126"/>
    </row>
    <row r="162" spans="1:13" s="139" customFormat="1" x14ac:dyDescent="0.2">
      <c r="A162" s="256">
        <f t="shared" si="53"/>
        <v>85</v>
      </c>
      <c r="B162" s="128" t="s">
        <v>95</v>
      </c>
      <c r="C162" s="386" t="s">
        <v>167</v>
      </c>
      <c r="D162" s="387"/>
      <c r="E162" s="387"/>
      <c r="F162" s="387"/>
      <c r="G162" s="387"/>
      <c r="H162" s="387"/>
      <c r="I162" s="387"/>
      <c r="J162" s="387"/>
      <c r="K162" s="388"/>
      <c r="L162" s="74"/>
      <c r="M162" s="126"/>
    </row>
    <row r="163" spans="1:13" s="139" customFormat="1" ht="15" x14ac:dyDescent="0.2">
      <c r="A163" s="256"/>
      <c r="B163" s="128" t="s">
        <v>168</v>
      </c>
      <c r="C163" s="389" t="s">
        <v>169</v>
      </c>
      <c r="D163" s="390"/>
      <c r="E163" s="390"/>
      <c r="F163" s="390"/>
      <c r="G163" s="390"/>
      <c r="H163" s="390"/>
      <c r="I163" s="390"/>
      <c r="J163" s="390"/>
      <c r="K163" s="391"/>
      <c r="L163" s="109"/>
      <c r="M163" s="126"/>
    </row>
    <row r="164" spans="1:13" s="139" customFormat="1" x14ac:dyDescent="0.2">
      <c r="A164" s="256">
        <f t="shared" si="53"/>
        <v>86</v>
      </c>
      <c r="B164" s="128" t="s">
        <v>170</v>
      </c>
      <c r="C164" s="386" t="s">
        <v>171</v>
      </c>
      <c r="D164" s="387"/>
      <c r="E164" s="387"/>
      <c r="F164" s="387"/>
      <c r="G164" s="387"/>
      <c r="H164" s="387"/>
      <c r="I164" s="387"/>
      <c r="J164" s="387"/>
      <c r="K164" s="388"/>
      <c r="L164" s="74"/>
      <c r="M164" s="126"/>
    </row>
    <row r="165" spans="1:13" s="139" customFormat="1" x14ac:dyDescent="0.2">
      <c r="A165" s="197"/>
      <c r="B165" s="78"/>
      <c r="C165" s="79"/>
      <c r="D165" s="79"/>
      <c r="E165" s="79"/>
      <c r="F165" s="79"/>
      <c r="G165" s="79"/>
      <c r="H165" s="79"/>
      <c r="I165" s="79"/>
      <c r="J165" s="252"/>
      <c r="K165" s="79"/>
      <c r="L165" s="252"/>
      <c r="M165" s="126"/>
    </row>
    <row r="166" spans="1:13" s="139" customFormat="1" x14ac:dyDescent="0.2">
      <c r="A166" s="197"/>
      <c r="B166" s="78"/>
      <c r="C166" s="79"/>
      <c r="D166" s="79"/>
      <c r="E166" s="79"/>
      <c r="F166" s="79"/>
      <c r="G166" s="79"/>
      <c r="H166" s="79"/>
      <c r="I166" s="79"/>
      <c r="J166" s="252"/>
      <c r="K166" s="79"/>
      <c r="L166" s="252"/>
      <c r="M166" s="126"/>
    </row>
  </sheetData>
  <sheetProtection password="C52C" sheet="1" objects="1" scenarios="1" formatRows="0"/>
  <mergeCells count="90">
    <mergeCell ref="L37:L42"/>
    <mergeCell ref="B6:B8"/>
    <mergeCell ref="K6:L6"/>
    <mergeCell ref="B44:L44"/>
    <mergeCell ref="C6:D6"/>
    <mergeCell ref="E6:F6"/>
    <mergeCell ref="G6:H6"/>
    <mergeCell ref="I6:J6"/>
    <mergeCell ref="B10:L10"/>
    <mergeCell ref="B17:L17"/>
    <mergeCell ref="B24:L24"/>
    <mergeCell ref="B28:L28"/>
    <mergeCell ref="K8:L8"/>
    <mergeCell ref="C9:D9"/>
    <mergeCell ref="E9:F9"/>
    <mergeCell ref="G9:H9"/>
    <mergeCell ref="I9:J9"/>
    <mergeCell ref="K9:L9"/>
    <mergeCell ref="C8:D8"/>
    <mergeCell ref="E8:F8"/>
    <mergeCell ref="G8:H8"/>
    <mergeCell ref="I8:J8"/>
    <mergeCell ref="C164:K164"/>
    <mergeCell ref="C152:K152"/>
    <mergeCell ref="C153:K153"/>
    <mergeCell ref="C154:K154"/>
    <mergeCell ref="C155:K155"/>
    <mergeCell ref="C156:K156"/>
    <mergeCell ref="C157:K157"/>
    <mergeCell ref="C158:K158"/>
    <mergeCell ref="C159:K159"/>
    <mergeCell ref="C160:K160"/>
    <mergeCell ref="C161:K161"/>
    <mergeCell ref="C162:K162"/>
    <mergeCell ref="C163:K163"/>
    <mergeCell ref="G144:H144"/>
    <mergeCell ref="I144:J144"/>
    <mergeCell ref="K144:L144"/>
    <mergeCell ref="C148:D148"/>
    <mergeCell ref="E148:F148"/>
    <mergeCell ref="G148:H148"/>
    <mergeCell ref="I148:J148"/>
    <mergeCell ref="K148:L148"/>
    <mergeCell ref="C147:D147"/>
    <mergeCell ref="E147:F147"/>
    <mergeCell ref="G147:H147"/>
    <mergeCell ref="B2:L2"/>
    <mergeCell ref="C4:D5"/>
    <mergeCell ref="E4:F5"/>
    <mergeCell ref="B150:K150"/>
    <mergeCell ref="B151:K151"/>
    <mergeCell ref="B79:L79"/>
    <mergeCell ref="B80:L80"/>
    <mergeCell ref="B86:L86"/>
    <mergeCell ref="B32:L32"/>
    <mergeCell ref="B36:L36"/>
    <mergeCell ref="B43:L43"/>
    <mergeCell ref="B45:L45"/>
    <mergeCell ref="B55:L55"/>
    <mergeCell ref="B62:L62"/>
    <mergeCell ref="C144:D144"/>
    <mergeCell ref="E144:F144"/>
    <mergeCell ref="C7:D7"/>
    <mergeCell ref="E7:F7"/>
    <mergeCell ref="G7:H7"/>
    <mergeCell ref="I7:J7"/>
    <mergeCell ref="K7:L7"/>
    <mergeCell ref="B127:L127"/>
    <mergeCell ref="B134:L134"/>
    <mergeCell ref="B143:L143"/>
    <mergeCell ref="B92:L92"/>
    <mergeCell ref="B99:L99"/>
    <mergeCell ref="B104:L104"/>
    <mergeCell ref="B120:L120"/>
    <mergeCell ref="G4:H5"/>
    <mergeCell ref="I4:J5"/>
    <mergeCell ref="K4:L5"/>
    <mergeCell ref="I147:J147"/>
    <mergeCell ref="K147:L147"/>
    <mergeCell ref="B78:L78"/>
    <mergeCell ref="C146:D146"/>
    <mergeCell ref="E146:F146"/>
    <mergeCell ref="G146:H146"/>
    <mergeCell ref="I146:J146"/>
    <mergeCell ref="K146:L146"/>
    <mergeCell ref="C145:D145"/>
    <mergeCell ref="E145:F145"/>
    <mergeCell ref="G145:H145"/>
    <mergeCell ref="I145:J145"/>
    <mergeCell ref="K145:L145"/>
  </mergeCells>
  <pageMargins left="0.70866141732283472" right="0.70866141732283472" top="0.74803149606299213" bottom="0.74803149606299213" header="0.31496062992125984" footer="0.31496062992125984"/>
  <pageSetup paperSize="5" scale="82" fitToHeight="0" orientation="landscape" r:id="rId1"/>
  <headerFooter>
    <oddFooter>&amp;L&amp;"-,Bold"Conseil des arts du Canada Confidentiel&amp;C&amp;D&amp;RPage &amp;P</oddFooter>
  </headerFooter>
  <rowBreaks count="1" manualBreakCount="1">
    <brk id="1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98"/>
  <sheetViews>
    <sheetView showGridLines="0" zoomScale="90" zoomScaleNormal="90" workbookViewId="0">
      <pane ySplit="7" topLeftCell="A8" activePane="bottomLeft" state="frozen"/>
      <selection pane="bottomLeft" activeCell="A8" sqref="A8"/>
    </sheetView>
  </sheetViews>
  <sheetFormatPr defaultRowHeight="14.25" x14ac:dyDescent="0.2"/>
  <cols>
    <col min="1" max="1" width="6.140625" style="330" customWidth="1"/>
    <col min="2" max="2" width="70.7109375" style="331" customWidth="1"/>
    <col min="3" max="7" width="25.28515625" style="332" customWidth="1"/>
    <col min="8" max="257" width="9.140625" style="333"/>
    <col min="258" max="258" width="6.140625" style="333" customWidth="1"/>
    <col min="259" max="259" width="70.7109375" style="333" customWidth="1"/>
    <col min="260" max="262" width="17.7109375" style="333" customWidth="1"/>
    <col min="263" max="263" width="18.7109375" style="333" customWidth="1"/>
    <col min="264" max="513" width="9.140625" style="333"/>
    <col min="514" max="514" width="6.140625" style="333" customWidth="1"/>
    <col min="515" max="515" width="70.7109375" style="333" customWidth="1"/>
    <col min="516" max="518" width="17.7109375" style="333" customWidth="1"/>
    <col min="519" max="519" width="18.7109375" style="333" customWidth="1"/>
    <col min="520" max="769" width="9.140625" style="333"/>
    <col min="770" max="770" width="6.140625" style="333" customWidth="1"/>
    <col min="771" max="771" width="70.7109375" style="333" customWidth="1"/>
    <col min="772" max="774" width="17.7109375" style="333" customWidth="1"/>
    <col min="775" max="775" width="18.7109375" style="333" customWidth="1"/>
    <col min="776" max="1025" width="9.140625" style="333"/>
    <col min="1026" max="1026" width="6.140625" style="333" customWidth="1"/>
    <col min="1027" max="1027" width="70.7109375" style="333" customWidth="1"/>
    <col min="1028" max="1030" width="17.7109375" style="333" customWidth="1"/>
    <col min="1031" max="1031" width="18.7109375" style="333" customWidth="1"/>
    <col min="1032" max="1281" width="9.140625" style="333"/>
    <col min="1282" max="1282" width="6.140625" style="333" customWidth="1"/>
    <col min="1283" max="1283" width="70.7109375" style="333" customWidth="1"/>
    <col min="1284" max="1286" width="17.7109375" style="333" customWidth="1"/>
    <col min="1287" max="1287" width="18.7109375" style="333" customWidth="1"/>
    <col min="1288" max="1537" width="9.140625" style="333"/>
    <col min="1538" max="1538" width="6.140625" style="333" customWidth="1"/>
    <col min="1539" max="1539" width="70.7109375" style="333" customWidth="1"/>
    <col min="1540" max="1542" width="17.7109375" style="333" customWidth="1"/>
    <col min="1543" max="1543" width="18.7109375" style="333" customWidth="1"/>
    <col min="1544" max="1793" width="9.140625" style="333"/>
    <col min="1794" max="1794" width="6.140625" style="333" customWidth="1"/>
    <col min="1795" max="1795" width="70.7109375" style="333" customWidth="1"/>
    <col min="1796" max="1798" width="17.7109375" style="333" customWidth="1"/>
    <col min="1799" max="1799" width="18.7109375" style="333" customWidth="1"/>
    <col min="1800" max="2049" width="9.140625" style="333"/>
    <col min="2050" max="2050" width="6.140625" style="333" customWidth="1"/>
    <col min="2051" max="2051" width="70.7109375" style="333" customWidth="1"/>
    <col min="2052" max="2054" width="17.7109375" style="333" customWidth="1"/>
    <col min="2055" max="2055" width="18.7109375" style="333" customWidth="1"/>
    <col min="2056" max="2305" width="9.140625" style="333"/>
    <col min="2306" max="2306" width="6.140625" style="333" customWidth="1"/>
    <col min="2307" max="2307" width="70.7109375" style="333" customWidth="1"/>
    <col min="2308" max="2310" width="17.7109375" style="333" customWidth="1"/>
    <col min="2311" max="2311" width="18.7109375" style="333" customWidth="1"/>
    <col min="2312" max="2561" width="9.140625" style="333"/>
    <col min="2562" max="2562" width="6.140625" style="333" customWidth="1"/>
    <col min="2563" max="2563" width="70.7109375" style="333" customWidth="1"/>
    <col min="2564" max="2566" width="17.7109375" style="333" customWidth="1"/>
    <col min="2567" max="2567" width="18.7109375" style="333" customWidth="1"/>
    <col min="2568" max="2817" width="9.140625" style="333"/>
    <col min="2818" max="2818" width="6.140625" style="333" customWidth="1"/>
    <col min="2819" max="2819" width="70.7109375" style="333" customWidth="1"/>
    <col min="2820" max="2822" width="17.7109375" style="333" customWidth="1"/>
    <col min="2823" max="2823" width="18.7109375" style="333" customWidth="1"/>
    <col min="2824" max="3073" width="9.140625" style="333"/>
    <col min="3074" max="3074" width="6.140625" style="333" customWidth="1"/>
    <col min="3075" max="3075" width="70.7109375" style="333" customWidth="1"/>
    <col min="3076" max="3078" width="17.7109375" style="333" customWidth="1"/>
    <col min="3079" max="3079" width="18.7109375" style="333" customWidth="1"/>
    <col min="3080" max="3329" width="9.140625" style="333"/>
    <col min="3330" max="3330" width="6.140625" style="333" customWidth="1"/>
    <col min="3331" max="3331" width="70.7109375" style="333" customWidth="1"/>
    <col min="3332" max="3334" width="17.7109375" style="333" customWidth="1"/>
    <col min="3335" max="3335" width="18.7109375" style="333" customWidth="1"/>
    <col min="3336" max="3585" width="9.140625" style="333"/>
    <col min="3586" max="3586" width="6.140625" style="333" customWidth="1"/>
    <col min="3587" max="3587" width="70.7109375" style="333" customWidth="1"/>
    <col min="3588" max="3590" width="17.7109375" style="333" customWidth="1"/>
    <col min="3591" max="3591" width="18.7109375" style="333" customWidth="1"/>
    <col min="3592" max="3841" width="9.140625" style="333"/>
    <col min="3842" max="3842" width="6.140625" style="333" customWidth="1"/>
    <col min="3843" max="3843" width="70.7109375" style="333" customWidth="1"/>
    <col min="3844" max="3846" width="17.7109375" style="333" customWidth="1"/>
    <col min="3847" max="3847" width="18.7109375" style="333" customWidth="1"/>
    <col min="3848" max="4097" width="9.140625" style="333"/>
    <col min="4098" max="4098" width="6.140625" style="333" customWidth="1"/>
    <col min="4099" max="4099" width="70.7109375" style="333" customWidth="1"/>
    <col min="4100" max="4102" width="17.7109375" style="333" customWidth="1"/>
    <col min="4103" max="4103" width="18.7109375" style="333" customWidth="1"/>
    <col min="4104" max="4353" width="9.140625" style="333"/>
    <col min="4354" max="4354" width="6.140625" style="333" customWidth="1"/>
    <col min="4355" max="4355" width="70.7109375" style="333" customWidth="1"/>
    <col min="4356" max="4358" width="17.7109375" style="333" customWidth="1"/>
    <col min="4359" max="4359" width="18.7109375" style="333" customWidth="1"/>
    <col min="4360" max="4609" width="9.140625" style="333"/>
    <col min="4610" max="4610" width="6.140625" style="333" customWidth="1"/>
    <col min="4611" max="4611" width="70.7109375" style="333" customWidth="1"/>
    <col min="4612" max="4614" width="17.7109375" style="333" customWidth="1"/>
    <col min="4615" max="4615" width="18.7109375" style="333" customWidth="1"/>
    <col min="4616" max="4865" width="9.140625" style="333"/>
    <col min="4866" max="4866" width="6.140625" style="333" customWidth="1"/>
    <col min="4867" max="4867" width="70.7109375" style="333" customWidth="1"/>
    <col min="4868" max="4870" width="17.7109375" style="333" customWidth="1"/>
    <col min="4871" max="4871" width="18.7109375" style="333" customWidth="1"/>
    <col min="4872" max="5121" width="9.140625" style="333"/>
    <col min="5122" max="5122" width="6.140625" style="333" customWidth="1"/>
    <col min="5123" max="5123" width="70.7109375" style="333" customWidth="1"/>
    <col min="5124" max="5126" width="17.7109375" style="333" customWidth="1"/>
    <col min="5127" max="5127" width="18.7109375" style="333" customWidth="1"/>
    <col min="5128" max="5377" width="9.140625" style="333"/>
    <col min="5378" max="5378" width="6.140625" style="333" customWidth="1"/>
    <col min="5379" max="5379" width="70.7109375" style="333" customWidth="1"/>
    <col min="5380" max="5382" width="17.7109375" style="333" customWidth="1"/>
    <col min="5383" max="5383" width="18.7109375" style="333" customWidth="1"/>
    <col min="5384" max="5633" width="9.140625" style="333"/>
    <col min="5634" max="5634" width="6.140625" style="333" customWidth="1"/>
    <col min="5635" max="5635" width="70.7109375" style="333" customWidth="1"/>
    <col min="5636" max="5638" width="17.7109375" style="333" customWidth="1"/>
    <col min="5639" max="5639" width="18.7109375" style="333" customWidth="1"/>
    <col min="5640" max="5889" width="9.140625" style="333"/>
    <col min="5890" max="5890" width="6.140625" style="333" customWidth="1"/>
    <col min="5891" max="5891" width="70.7109375" style="333" customWidth="1"/>
    <col min="5892" max="5894" width="17.7109375" style="333" customWidth="1"/>
    <col min="5895" max="5895" width="18.7109375" style="333" customWidth="1"/>
    <col min="5896" max="6145" width="9.140625" style="333"/>
    <col min="6146" max="6146" width="6.140625" style="333" customWidth="1"/>
    <col min="6147" max="6147" width="70.7109375" style="333" customWidth="1"/>
    <col min="6148" max="6150" width="17.7109375" style="333" customWidth="1"/>
    <col min="6151" max="6151" width="18.7109375" style="333" customWidth="1"/>
    <col min="6152" max="6401" width="9.140625" style="333"/>
    <col min="6402" max="6402" width="6.140625" style="333" customWidth="1"/>
    <col min="6403" max="6403" width="70.7109375" style="333" customWidth="1"/>
    <col min="6404" max="6406" width="17.7109375" style="333" customWidth="1"/>
    <col min="6407" max="6407" width="18.7109375" style="333" customWidth="1"/>
    <col min="6408" max="6657" width="9.140625" style="333"/>
    <col min="6658" max="6658" width="6.140625" style="333" customWidth="1"/>
    <col min="6659" max="6659" width="70.7109375" style="333" customWidth="1"/>
    <col min="6660" max="6662" width="17.7109375" style="333" customWidth="1"/>
    <col min="6663" max="6663" width="18.7109375" style="333" customWidth="1"/>
    <col min="6664" max="6913" width="9.140625" style="333"/>
    <col min="6914" max="6914" width="6.140625" style="333" customWidth="1"/>
    <col min="6915" max="6915" width="70.7109375" style="333" customWidth="1"/>
    <col min="6916" max="6918" width="17.7109375" style="333" customWidth="1"/>
    <col min="6919" max="6919" width="18.7109375" style="333" customWidth="1"/>
    <col min="6920" max="7169" width="9.140625" style="333"/>
    <col min="7170" max="7170" width="6.140625" style="333" customWidth="1"/>
    <col min="7171" max="7171" width="70.7109375" style="333" customWidth="1"/>
    <col min="7172" max="7174" width="17.7109375" style="333" customWidth="1"/>
    <col min="7175" max="7175" width="18.7109375" style="333" customWidth="1"/>
    <col min="7176" max="7425" width="9.140625" style="333"/>
    <col min="7426" max="7426" width="6.140625" style="333" customWidth="1"/>
    <col min="7427" max="7427" width="70.7109375" style="333" customWidth="1"/>
    <col min="7428" max="7430" width="17.7109375" style="333" customWidth="1"/>
    <col min="7431" max="7431" width="18.7109375" style="333" customWidth="1"/>
    <col min="7432" max="7681" width="9.140625" style="333"/>
    <col min="7682" max="7682" width="6.140625" style="333" customWidth="1"/>
    <col min="7683" max="7683" width="70.7109375" style="333" customWidth="1"/>
    <col min="7684" max="7686" width="17.7109375" style="333" customWidth="1"/>
    <col min="7687" max="7687" width="18.7109375" style="333" customWidth="1"/>
    <col min="7688" max="7937" width="9.140625" style="333"/>
    <col min="7938" max="7938" width="6.140625" style="333" customWidth="1"/>
    <col min="7939" max="7939" width="70.7109375" style="333" customWidth="1"/>
    <col min="7940" max="7942" width="17.7109375" style="333" customWidth="1"/>
    <col min="7943" max="7943" width="18.7109375" style="333" customWidth="1"/>
    <col min="7944" max="8193" width="9.140625" style="333"/>
    <col min="8194" max="8194" width="6.140625" style="333" customWidth="1"/>
    <col min="8195" max="8195" width="70.7109375" style="333" customWidth="1"/>
    <col min="8196" max="8198" width="17.7109375" style="333" customWidth="1"/>
    <col min="8199" max="8199" width="18.7109375" style="333" customWidth="1"/>
    <col min="8200" max="8449" width="9.140625" style="333"/>
    <col min="8450" max="8450" width="6.140625" style="333" customWidth="1"/>
    <col min="8451" max="8451" width="70.7109375" style="333" customWidth="1"/>
    <col min="8452" max="8454" width="17.7109375" style="333" customWidth="1"/>
    <col min="8455" max="8455" width="18.7109375" style="333" customWidth="1"/>
    <col min="8456" max="8705" width="9.140625" style="333"/>
    <col min="8706" max="8706" width="6.140625" style="333" customWidth="1"/>
    <col min="8707" max="8707" width="70.7109375" style="333" customWidth="1"/>
    <col min="8708" max="8710" width="17.7109375" style="333" customWidth="1"/>
    <col min="8711" max="8711" width="18.7109375" style="333" customWidth="1"/>
    <col min="8712" max="8961" width="9.140625" style="333"/>
    <col min="8962" max="8962" width="6.140625" style="333" customWidth="1"/>
    <col min="8963" max="8963" width="70.7109375" style="333" customWidth="1"/>
    <col min="8964" max="8966" width="17.7109375" style="333" customWidth="1"/>
    <col min="8967" max="8967" width="18.7109375" style="333" customWidth="1"/>
    <col min="8968" max="9217" width="9.140625" style="333"/>
    <col min="9218" max="9218" width="6.140625" style="333" customWidth="1"/>
    <col min="9219" max="9219" width="70.7109375" style="333" customWidth="1"/>
    <col min="9220" max="9222" width="17.7109375" style="333" customWidth="1"/>
    <col min="9223" max="9223" width="18.7109375" style="333" customWidth="1"/>
    <col min="9224" max="9473" width="9.140625" style="333"/>
    <col min="9474" max="9474" width="6.140625" style="333" customWidth="1"/>
    <col min="9475" max="9475" width="70.7109375" style="333" customWidth="1"/>
    <col min="9476" max="9478" width="17.7109375" style="333" customWidth="1"/>
    <col min="9479" max="9479" width="18.7109375" style="333" customWidth="1"/>
    <col min="9480" max="9729" width="9.140625" style="333"/>
    <col min="9730" max="9730" width="6.140625" style="333" customWidth="1"/>
    <col min="9731" max="9731" width="70.7109375" style="333" customWidth="1"/>
    <col min="9732" max="9734" width="17.7109375" style="333" customWidth="1"/>
    <col min="9735" max="9735" width="18.7109375" style="333" customWidth="1"/>
    <col min="9736" max="9985" width="9.140625" style="333"/>
    <col min="9986" max="9986" width="6.140625" style="333" customWidth="1"/>
    <col min="9987" max="9987" width="70.7109375" style="333" customWidth="1"/>
    <col min="9988" max="9990" width="17.7109375" style="333" customWidth="1"/>
    <col min="9991" max="9991" width="18.7109375" style="333" customWidth="1"/>
    <col min="9992" max="10241" width="9.140625" style="333"/>
    <col min="10242" max="10242" width="6.140625" style="333" customWidth="1"/>
    <col min="10243" max="10243" width="70.7109375" style="333" customWidth="1"/>
    <col min="10244" max="10246" width="17.7109375" style="333" customWidth="1"/>
    <col min="10247" max="10247" width="18.7109375" style="333" customWidth="1"/>
    <col min="10248" max="10497" width="9.140625" style="333"/>
    <col min="10498" max="10498" width="6.140625" style="333" customWidth="1"/>
    <col min="10499" max="10499" width="70.7109375" style="333" customWidth="1"/>
    <col min="10500" max="10502" width="17.7109375" style="333" customWidth="1"/>
    <col min="10503" max="10503" width="18.7109375" style="333" customWidth="1"/>
    <col min="10504" max="10753" width="9.140625" style="333"/>
    <col min="10754" max="10754" width="6.140625" style="333" customWidth="1"/>
    <col min="10755" max="10755" width="70.7109375" style="333" customWidth="1"/>
    <col min="10756" max="10758" width="17.7109375" style="333" customWidth="1"/>
    <col min="10759" max="10759" width="18.7109375" style="333" customWidth="1"/>
    <col min="10760" max="11009" width="9.140625" style="333"/>
    <col min="11010" max="11010" width="6.140625" style="333" customWidth="1"/>
    <col min="11011" max="11011" width="70.7109375" style="333" customWidth="1"/>
    <col min="11012" max="11014" width="17.7109375" style="333" customWidth="1"/>
    <col min="11015" max="11015" width="18.7109375" style="333" customWidth="1"/>
    <col min="11016" max="11265" width="9.140625" style="333"/>
    <col min="11266" max="11266" width="6.140625" style="333" customWidth="1"/>
    <col min="11267" max="11267" width="70.7109375" style="333" customWidth="1"/>
    <col min="11268" max="11270" width="17.7109375" style="333" customWidth="1"/>
    <col min="11271" max="11271" width="18.7109375" style="333" customWidth="1"/>
    <col min="11272" max="11521" width="9.140625" style="333"/>
    <col min="11522" max="11522" width="6.140625" style="333" customWidth="1"/>
    <col min="11523" max="11523" width="70.7109375" style="333" customWidth="1"/>
    <col min="11524" max="11526" width="17.7109375" style="333" customWidth="1"/>
    <col min="11527" max="11527" width="18.7109375" style="333" customWidth="1"/>
    <col min="11528" max="11777" width="9.140625" style="333"/>
    <col min="11778" max="11778" width="6.140625" style="333" customWidth="1"/>
    <col min="11779" max="11779" width="70.7109375" style="333" customWidth="1"/>
    <col min="11780" max="11782" width="17.7109375" style="333" customWidth="1"/>
    <col min="11783" max="11783" width="18.7109375" style="333" customWidth="1"/>
    <col min="11784" max="12033" width="9.140625" style="333"/>
    <col min="12034" max="12034" width="6.140625" style="333" customWidth="1"/>
    <col min="12035" max="12035" width="70.7109375" style="333" customWidth="1"/>
    <col min="12036" max="12038" width="17.7109375" style="333" customWidth="1"/>
    <col min="12039" max="12039" width="18.7109375" style="333" customWidth="1"/>
    <col min="12040" max="12289" width="9.140625" style="333"/>
    <col min="12290" max="12290" width="6.140625" style="333" customWidth="1"/>
    <col min="12291" max="12291" width="70.7109375" style="333" customWidth="1"/>
    <col min="12292" max="12294" width="17.7109375" style="333" customWidth="1"/>
    <col min="12295" max="12295" width="18.7109375" style="333" customWidth="1"/>
    <col min="12296" max="12545" width="9.140625" style="333"/>
    <col min="12546" max="12546" width="6.140625" style="333" customWidth="1"/>
    <col min="12547" max="12547" width="70.7109375" style="333" customWidth="1"/>
    <col min="12548" max="12550" width="17.7109375" style="333" customWidth="1"/>
    <col min="12551" max="12551" width="18.7109375" style="333" customWidth="1"/>
    <col min="12552" max="12801" width="9.140625" style="333"/>
    <col min="12802" max="12802" width="6.140625" style="333" customWidth="1"/>
    <col min="12803" max="12803" width="70.7109375" style="333" customWidth="1"/>
    <col min="12804" max="12806" width="17.7109375" style="333" customWidth="1"/>
    <col min="12807" max="12807" width="18.7109375" style="333" customWidth="1"/>
    <col min="12808" max="13057" width="9.140625" style="333"/>
    <col min="13058" max="13058" width="6.140625" style="333" customWidth="1"/>
    <col min="13059" max="13059" width="70.7109375" style="333" customWidth="1"/>
    <col min="13060" max="13062" width="17.7109375" style="333" customWidth="1"/>
    <col min="13063" max="13063" width="18.7109375" style="333" customWidth="1"/>
    <col min="13064" max="13313" width="9.140625" style="333"/>
    <col min="13314" max="13314" width="6.140625" style="333" customWidth="1"/>
    <col min="13315" max="13315" width="70.7109375" style="333" customWidth="1"/>
    <col min="13316" max="13318" width="17.7109375" style="333" customWidth="1"/>
    <col min="13319" max="13319" width="18.7109375" style="333" customWidth="1"/>
    <col min="13320" max="13569" width="9.140625" style="333"/>
    <col min="13570" max="13570" width="6.140625" style="333" customWidth="1"/>
    <col min="13571" max="13571" width="70.7109375" style="333" customWidth="1"/>
    <col min="13572" max="13574" width="17.7109375" style="333" customWidth="1"/>
    <col min="13575" max="13575" width="18.7109375" style="333" customWidth="1"/>
    <col min="13576" max="13825" width="9.140625" style="333"/>
    <col min="13826" max="13826" width="6.140625" style="333" customWidth="1"/>
    <col min="13827" max="13827" width="70.7109375" style="333" customWidth="1"/>
    <col min="13828" max="13830" width="17.7109375" style="333" customWidth="1"/>
    <col min="13831" max="13831" width="18.7109375" style="333" customWidth="1"/>
    <col min="13832" max="14081" width="9.140625" style="333"/>
    <col min="14082" max="14082" width="6.140625" style="333" customWidth="1"/>
    <col min="14083" max="14083" width="70.7109375" style="333" customWidth="1"/>
    <col min="14084" max="14086" width="17.7109375" style="333" customWidth="1"/>
    <col min="14087" max="14087" width="18.7109375" style="333" customWidth="1"/>
    <col min="14088" max="14337" width="9.140625" style="333"/>
    <col min="14338" max="14338" width="6.140625" style="333" customWidth="1"/>
    <col min="14339" max="14339" width="70.7109375" style="333" customWidth="1"/>
    <col min="14340" max="14342" width="17.7109375" style="333" customWidth="1"/>
    <col min="14343" max="14343" width="18.7109375" style="333" customWidth="1"/>
    <col min="14344" max="14593" width="9.140625" style="333"/>
    <col min="14594" max="14594" width="6.140625" style="333" customWidth="1"/>
    <col min="14595" max="14595" width="70.7109375" style="333" customWidth="1"/>
    <col min="14596" max="14598" width="17.7109375" style="333" customWidth="1"/>
    <col min="14599" max="14599" width="18.7109375" style="333" customWidth="1"/>
    <col min="14600" max="14849" width="9.140625" style="333"/>
    <col min="14850" max="14850" width="6.140625" style="333" customWidth="1"/>
    <col min="14851" max="14851" width="70.7109375" style="333" customWidth="1"/>
    <col min="14852" max="14854" width="17.7109375" style="333" customWidth="1"/>
    <col min="14855" max="14855" width="18.7109375" style="333" customWidth="1"/>
    <col min="14856" max="15105" width="9.140625" style="333"/>
    <col min="15106" max="15106" width="6.140625" style="333" customWidth="1"/>
    <col min="15107" max="15107" width="70.7109375" style="333" customWidth="1"/>
    <col min="15108" max="15110" width="17.7109375" style="333" customWidth="1"/>
    <col min="15111" max="15111" width="18.7109375" style="333" customWidth="1"/>
    <col min="15112" max="15361" width="9.140625" style="333"/>
    <col min="15362" max="15362" width="6.140625" style="333" customWidth="1"/>
    <col min="15363" max="15363" width="70.7109375" style="333" customWidth="1"/>
    <col min="15364" max="15366" width="17.7109375" style="333" customWidth="1"/>
    <col min="15367" max="15367" width="18.7109375" style="333" customWidth="1"/>
    <col min="15368" max="15617" width="9.140625" style="333"/>
    <col min="15618" max="15618" width="6.140625" style="333" customWidth="1"/>
    <col min="15619" max="15619" width="70.7109375" style="333" customWidth="1"/>
    <col min="15620" max="15622" width="17.7109375" style="333" customWidth="1"/>
    <col min="15623" max="15623" width="18.7109375" style="333" customWidth="1"/>
    <col min="15624" max="15873" width="9.140625" style="333"/>
    <col min="15874" max="15874" width="6.140625" style="333" customWidth="1"/>
    <col min="15875" max="15875" width="70.7109375" style="333" customWidth="1"/>
    <col min="15876" max="15878" width="17.7109375" style="333" customWidth="1"/>
    <col min="15879" max="15879" width="18.7109375" style="333" customWidth="1"/>
    <col min="15880" max="16129" width="9.140625" style="333"/>
    <col min="16130" max="16130" width="6.140625" style="333" customWidth="1"/>
    <col min="16131" max="16131" width="70.7109375" style="333" customWidth="1"/>
    <col min="16132" max="16134" width="17.7109375" style="333" customWidth="1"/>
    <col min="16135" max="16135" width="18.7109375" style="333" customWidth="1"/>
    <col min="16136" max="16384" width="9.140625" style="333"/>
  </cols>
  <sheetData>
    <row r="1" spans="1:12" s="139" customFormat="1" x14ac:dyDescent="0.2">
      <c r="A1" s="197"/>
      <c r="B1" s="321" t="s">
        <v>350</v>
      </c>
      <c r="C1" s="79"/>
      <c r="D1" s="79"/>
      <c r="E1" s="79"/>
      <c r="F1" s="79"/>
      <c r="G1" s="79"/>
      <c r="H1" s="79"/>
      <c r="I1" s="79"/>
      <c r="J1" s="252"/>
      <c r="K1" s="79"/>
      <c r="L1" s="252"/>
    </row>
    <row r="2" spans="1:12" s="257" customFormat="1" ht="18" customHeight="1" x14ac:dyDescent="0.2">
      <c r="A2" s="290"/>
      <c r="B2" s="424" t="s">
        <v>344</v>
      </c>
      <c r="C2" s="425"/>
      <c r="D2" s="425"/>
      <c r="E2" s="425"/>
      <c r="F2" s="425"/>
      <c r="G2" s="426"/>
    </row>
    <row r="3" spans="1:12" s="257" customFormat="1" x14ac:dyDescent="0.2">
      <c r="A3" s="322"/>
      <c r="B3" s="1"/>
      <c r="C3" s="1"/>
      <c r="D3" s="1"/>
      <c r="E3" s="1"/>
      <c r="F3" s="1"/>
      <c r="G3" s="323"/>
    </row>
    <row r="4" spans="1:12" s="257" customFormat="1" ht="15" x14ac:dyDescent="0.2">
      <c r="A4" s="290"/>
      <c r="B4" s="324" t="s">
        <v>173</v>
      </c>
      <c r="C4" s="2"/>
      <c r="D4" s="430"/>
      <c r="E4" s="431"/>
      <c r="F4" s="432"/>
      <c r="G4" s="3"/>
    </row>
    <row r="5" spans="1:12" s="257" customFormat="1" x14ac:dyDescent="0.2">
      <c r="A5" s="322"/>
      <c r="B5" s="433" t="s">
        <v>292</v>
      </c>
      <c r="C5" s="434"/>
      <c r="D5" s="434"/>
      <c r="E5" s="434"/>
      <c r="F5" s="435"/>
      <c r="G5" s="323"/>
    </row>
    <row r="6" spans="1:12" s="257" customFormat="1" x14ac:dyDescent="0.2">
      <c r="A6" s="259"/>
      <c r="B6" s="343" t="s">
        <v>268</v>
      </c>
      <c r="C6" s="437" t="s">
        <v>313</v>
      </c>
      <c r="D6" s="437" t="s">
        <v>314</v>
      </c>
      <c r="E6" s="437" t="s">
        <v>317</v>
      </c>
      <c r="F6" s="437" t="s">
        <v>318</v>
      </c>
      <c r="G6" s="437" t="s">
        <v>319</v>
      </c>
      <c r="J6" s="260"/>
    </row>
    <row r="7" spans="1:12" s="257" customFormat="1" ht="32.25" customHeight="1" x14ac:dyDescent="0.2">
      <c r="A7" s="259"/>
      <c r="B7" s="262"/>
      <c r="C7" s="438"/>
      <c r="D7" s="438"/>
      <c r="E7" s="438"/>
      <c r="F7" s="438"/>
      <c r="G7" s="438"/>
    </row>
    <row r="8" spans="1:12" s="257" customFormat="1" x14ac:dyDescent="0.2">
      <c r="A8" s="259"/>
      <c r="B8" s="262" t="s">
        <v>337</v>
      </c>
      <c r="C8" s="263" t="s">
        <v>293</v>
      </c>
      <c r="D8" s="263" t="s">
        <v>293</v>
      </c>
      <c r="E8" s="263" t="s">
        <v>293</v>
      </c>
      <c r="F8" s="263" t="s">
        <v>293</v>
      </c>
      <c r="G8" s="263" t="s">
        <v>293</v>
      </c>
    </row>
    <row r="9" spans="1:12" s="257" customFormat="1" x14ac:dyDescent="0.2">
      <c r="A9" s="259"/>
      <c r="B9" s="262"/>
      <c r="C9" s="264" t="s">
        <v>268</v>
      </c>
      <c r="D9" s="264" t="s">
        <v>268</v>
      </c>
      <c r="E9" s="264" t="s">
        <v>268</v>
      </c>
      <c r="F9" s="264" t="s">
        <v>268</v>
      </c>
      <c r="G9" s="264" t="s">
        <v>268</v>
      </c>
    </row>
    <row r="10" spans="1:12" s="257" customFormat="1" x14ac:dyDescent="0.2">
      <c r="A10" s="259"/>
      <c r="B10" s="262"/>
      <c r="C10" s="263" t="s">
        <v>6</v>
      </c>
      <c r="D10" s="263" t="s">
        <v>6</v>
      </c>
      <c r="E10" s="263" t="s">
        <v>6</v>
      </c>
      <c r="F10" s="263" t="s">
        <v>6</v>
      </c>
      <c r="G10" s="263" t="s">
        <v>6</v>
      </c>
    </row>
    <row r="11" spans="1:12" s="257" customFormat="1" ht="15" x14ac:dyDescent="0.2">
      <c r="A11" s="265" t="s">
        <v>174</v>
      </c>
      <c r="B11" s="94"/>
      <c r="C11" s="264" t="s">
        <v>268</v>
      </c>
      <c r="D11" s="264" t="s">
        <v>268</v>
      </c>
      <c r="E11" s="264" t="s">
        <v>268</v>
      </c>
      <c r="F11" s="264" t="s">
        <v>268</v>
      </c>
      <c r="G11" s="264" t="s">
        <v>268</v>
      </c>
    </row>
    <row r="12" spans="1:12" s="257" customFormat="1" ht="15" x14ac:dyDescent="0.2">
      <c r="A12" s="266">
        <v>1</v>
      </c>
      <c r="B12" s="421" t="s">
        <v>175</v>
      </c>
      <c r="C12" s="422"/>
      <c r="D12" s="422"/>
      <c r="E12" s="422"/>
      <c r="F12" s="422"/>
      <c r="G12" s="423"/>
    </row>
    <row r="13" spans="1:12" s="257" customFormat="1" x14ac:dyDescent="0.2">
      <c r="A13" s="265">
        <v>2</v>
      </c>
      <c r="B13" s="4" t="s">
        <v>176</v>
      </c>
      <c r="C13" s="163"/>
      <c r="D13" s="163"/>
      <c r="E13" s="163"/>
      <c r="F13" s="163"/>
      <c r="G13" s="163"/>
    </row>
    <row r="14" spans="1:12" s="257" customFormat="1" x14ac:dyDescent="0.2">
      <c r="A14" s="265">
        <v>3</v>
      </c>
      <c r="B14" s="4" t="s">
        <v>177</v>
      </c>
      <c r="C14" s="163"/>
      <c r="D14" s="163"/>
      <c r="E14" s="163"/>
      <c r="F14" s="163"/>
      <c r="G14" s="163"/>
    </row>
    <row r="15" spans="1:12" s="257" customFormat="1" ht="62.25" customHeight="1" x14ac:dyDescent="0.25">
      <c r="A15" s="267">
        <v>4</v>
      </c>
      <c r="B15" s="5" t="s">
        <v>178</v>
      </c>
      <c r="C15" s="176">
        <f>C13-C14</f>
        <v>0</v>
      </c>
      <c r="D15" s="176">
        <f>D13-D14</f>
        <v>0</v>
      </c>
      <c r="E15" s="176">
        <f>E13-E14</f>
        <v>0</v>
      </c>
      <c r="F15" s="176">
        <f>F13-F14</f>
        <v>0</v>
      </c>
      <c r="G15" s="176">
        <f>G13-G14</f>
        <v>0</v>
      </c>
    </row>
    <row r="16" spans="1:12" s="257" customFormat="1" x14ac:dyDescent="0.2">
      <c r="A16" s="267">
        <v>5</v>
      </c>
      <c r="B16" s="436" t="s">
        <v>183</v>
      </c>
      <c r="C16" s="436"/>
      <c r="D16" s="436"/>
      <c r="E16" s="436"/>
      <c r="F16" s="436"/>
      <c r="G16" s="268"/>
    </row>
    <row r="17" spans="1:8" s="257" customFormat="1" ht="28.5" x14ac:dyDescent="0.2">
      <c r="A17" s="267">
        <f t="shared" ref="A17:A23" si="0">A16+1</f>
        <v>6</v>
      </c>
      <c r="B17" s="6" t="s">
        <v>179</v>
      </c>
      <c r="C17" s="269"/>
      <c r="D17" s="269"/>
      <c r="E17" s="269"/>
      <c r="F17" s="269"/>
      <c r="G17" s="269"/>
    </row>
    <row r="18" spans="1:8" s="257" customFormat="1" ht="28.5" x14ac:dyDescent="0.2">
      <c r="A18" s="267">
        <f t="shared" si="0"/>
        <v>7</v>
      </c>
      <c r="B18" s="6" t="s">
        <v>180</v>
      </c>
      <c r="C18" s="269"/>
      <c r="D18" s="269"/>
      <c r="E18" s="269"/>
      <c r="F18" s="269"/>
      <c r="G18" s="269"/>
    </row>
    <row r="19" spans="1:8" s="257" customFormat="1" x14ac:dyDescent="0.2">
      <c r="A19" s="267">
        <f t="shared" si="0"/>
        <v>8</v>
      </c>
      <c r="B19" s="119" t="s">
        <v>181</v>
      </c>
      <c r="C19" s="269"/>
      <c r="D19" s="269"/>
      <c r="E19" s="269"/>
      <c r="F19" s="269"/>
      <c r="G19" s="269"/>
    </row>
    <row r="20" spans="1:8" s="257" customFormat="1" x14ac:dyDescent="0.2">
      <c r="A20" s="267">
        <f t="shared" si="0"/>
        <v>9</v>
      </c>
      <c r="B20" s="119" t="s">
        <v>182</v>
      </c>
      <c r="C20" s="269"/>
      <c r="D20" s="269"/>
      <c r="E20" s="269"/>
      <c r="F20" s="269"/>
      <c r="G20" s="269"/>
    </row>
    <row r="21" spans="1:8" s="257" customFormat="1" x14ac:dyDescent="0.2">
      <c r="A21" s="267">
        <f t="shared" si="0"/>
        <v>10</v>
      </c>
      <c r="B21" s="120" t="s">
        <v>184</v>
      </c>
      <c r="C21" s="163"/>
      <c r="D21" s="163"/>
      <c r="E21" s="163"/>
      <c r="F21" s="163"/>
      <c r="G21" s="163"/>
    </row>
    <row r="22" spans="1:8" s="257" customFormat="1" x14ac:dyDescent="0.2">
      <c r="A22" s="267">
        <f t="shared" si="0"/>
        <v>11</v>
      </c>
      <c r="B22" s="42" t="s">
        <v>185</v>
      </c>
      <c r="C22" s="163"/>
      <c r="D22" s="163"/>
      <c r="E22" s="163"/>
      <c r="F22" s="163"/>
      <c r="G22" s="163"/>
    </row>
    <row r="23" spans="1:8" s="257" customFormat="1" ht="15" x14ac:dyDescent="0.25">
      <c r="A23" s="270">
        <f t="shared" si="0"/>
        <v>12</v>
      </c>
      <c r="B23" s="121" t="s">
        <v>186</v>
      </c>
      <c r="C23" s="176">
        <f>C15+C21+C22</f>
        <v>0</v>
      </c>
      <c r="D23" s="176">
        <f>D15+D21+D22</f>
        <v>0</v>
      </c>
      <c r="E23" s="176">
        <f>E15+E21+E22</f>
        <v>0</v>
      </c>
      <c r="F23" s="176">
        <f>F15+F21+F22</f>
        <v>0</v>
      </c>
      <c r="G23" s="176">
        <f>G15+G21+G22</f>
        <v>0</v>
      </c>
    </row>
    <row r="24" spans="1:8" s="257" customFormat="1" ht="6.75" customHeight="1" x14ac:dyDescent="0.2">
      <c r="A24" s="271"/>
      <c r="B24" s="7"/>
      <c r="C24" s="272"/>
      <c r="D24" s="272"/>
      <c r="E24" s="272"/>
      <c r="F24" s="272"/>
      <c r="G24" s="272"/>
      <c r="H24" s="273"/>
    </row>
    <row r="25" spans="1:8" s="257" customFormat="1" ht="15" x14ac:dyDescent="0.2">
      <c r="A25" s="266">
        <f>A23+1</f>
        <v>13</v>
      </c>
      <c r="B25" s="427" t="s">
        <v>187</v>
      </c>
      <c r="C25" s="428"/>
      <c r="D25" s="428"/>
      <c r="E25" s="428"/>
      <c r="F25" s="428"/>
      <c r="G25" s="429"/>
    </row>
    <row r="26" spans="1:8" s="257" customFormat="1" x14ac:dyDescent="0.2">
      <c r="A26" s="265">
        <f>A25+1</f>
        <v>14</v>
      </c>
      <c r="B26" s="10" t="s">
        <v>30</v>
      </c>
      <c r="C26" s="163"/>
      <c r="D26" s="163"/>
      <c r="E26" s="163"/>
      <c r="F26" s="163"/>
      <c r="G26" s="163"/>
    </row>
    <row r="27" spans="1:8" s="257" customFormat="1" x14ac:dyDescent="0.2">
      <c r="A27" s="265">
        <f t="shared" ref="A27:A38" si="1">A26+1</f>
        <v>15</v>
      </c>
      <c r="B27" s="10" t="s">
        <v>294</v>
      </c>
      <c r="C27" s="163"/>
      <c r="D27" s="163"/>
      <c r="E27" s="163"/>
      <c r="F27" s="163"/>
      <c r="G27" s="163"/>
    </row>
    <row r="28" spans="1:8" s="257" customFormat="1" x14ac:dyDescent="0.2">
      <c r="A28" s="265">
        <f t="shared" si="1"/>
        <v>16</v>
      </c>
      <c r="B28" s="10" t="s">
        <v>188</v>
      </c>
      <c r="C28" s="163"/>
      <c r="D28" s="163"/>
      <c r="E28" s="163"/>
      <c r="F28" s="163"/>
      <c r="G28" s="163"/>
    </row>
    <row r="29" spans="1:8" s="257" customFormat="1" x14ac:dyDescent="0.2">
      <c r="A29" s="265">
        <f t="shared" si="1"/>
        <v>17</v>
      </c>
      <c r="B29" s="10" t="s">
        <v>0</v>
      </c>
      <c r="C29" s="163"/>
      <c r="D29" s="163"/>
      <c r="E29" s="163"/>
      <c r="F29" s="163"/>
      <c r="G29" s="163"/>
    </row>
    <row r="30" spans="1:8" s="257" customFormat="1" x14ac:dyDescent="0.2">
      <c r="A30" s="265">
        <f t="shared" si="1"/>
        <v>18</v>
      </c>
      <c r="B30" s="10" t="s">
        <v>338</v>
      </c>
      <c r="C30" s="163"/>
      <c r="D30" s="163"/>
      <c r="E30" s="163"/>
      <c r="F30" s="163"/>
      <c r="G30" s="163"/>
    </row>
    <row r="31" spans="1:8" s="257" customFormat="1" x14ac:dyDescent="0.2">
      <c r="A31" s="265">
        <f t="shared" si="1"/>
        <v>19</v>
      </c>
      <c r="B31" s="42" t="s">
        <v>190</v>
      </c>
      <c r="C31" s="163"/>
      <c r="D31" s="163"/>
      <c r="E31" s="163"/>
      <c r="F31" s="163"/>
      <c r="G31" s="163"/>
    </row>
    <row r="32" spans="1:8" s="257" customFormat="1" x14ac:dyDescent="0.2">
      <c r="A32" s="265">
        <f t="shared" si="1"/>
        <v>20</v>
      </c>
      <c r="B32" s="42" t="s">
        <v>191</v>
      </c>
      <c r="C32" s="163"/>
      <c r="D32" s="163"/>
      <c r="E32" s="163"/>
      <c r="F32" s="163"/>
      <c r="G32" s="163"/>
    </row>
    <row r="33" spans="1:8" s="257" customFormat="1" x14ac:dyDescent="0.2">
      <c r="A33" s="265">
        <f t="shared" si="1"/>
        <v>21</v>
      </c>
      <c r="B33" s="42" t="s">
        <v>192</v>
      </c>
      <c r="C33" s="163"/>
      <c r="D33" s="163"/>
      <c r="E33" s="163"/>
      <c r="F33" s="163"/>
      <c r="G33" s="163"/>
    </row>
    <row r="34" spans="1:8" s="257" customFormat="1" ht="28.5" x14ac:dyDescent="0.2">
      <c r="A34" s="265">
        <f t="shared" si="1"/>
        <v>22</v>
      </c>
      <c r="B34" s="42" t="s">
        <v>193</v>
      </c>
      <c r="C34" s="163"/>
      <c r="D34" s="163"/>
      <c r="E34" s="163"/>
      <c r="F34" s="163"/>
      <c r="G34" s="163"/>
    </row>
    <row r="35" spans="1:8" s="257" customFormat="1" x14ac:dyDescent="0.2">
      <c r="A35" s="265">
        <f t="shared" si="1"/>
        <v>23</v>
      </c>
      <c r="B35" s="42" t="s">
        <v>194</v>
      </c>
      <c r="C35" s="163"/>
      <c r="D35" s="163"/>
      <c r="E35" s="163"/>
      <c r="F35" s="163"/>
      <c r="G35" s="163"/>
    </row>
    <row r="36" spans="1:8" s="257" customFormat="1" ht="28.5" x14ac:dyDescent="0.2">
      <c r="A36" s="265">
        <f t="shared" si="1"/>
        <v>24</v>
      </c>
      <c r="B36" s="42" t="s">
        <v>195</v>
      </c>
      <c r="C36" s="163"/>
      <c r="D36" s="163"/>
      <c r="E36" s="163"/>
      <c r="F36" s="163"/>
      <c r="G36" s="163"/>
    </row>
    <row r="37" spans="1:8" s="257" customFormat="1" x14ac:dyDescent="0.2">
      <c r="A37" s="265">
        <f t="shared" si="1"/>
        <v>25</v>
      </c>
      <c r="B37" s="42" t="s">
        <v>196</v>
      </c>
      <c r="C37" s="163"/>
      <c r="D37" s="163"/>
      <c r="E37" s="163"/>
      <c r="F37" s="163"/>
      <c r="G37" s="163"/>
    </row>
    <row r="38" spans="1:8" s="257" customFormat="1" ht="15" x14ac:dyDescent="0.25">
      <c r="A38" s="270">
        <f t="shared" si="1"/>
        <v>26</v>
      </c>
      <c r="B38" s="11" t="s">
        <v>197</v>
      </c>
      <c r="C38" s="176">
        <f>SUM(C26:C37)</f>
        <v>0</v>
      </c>
      <c r="D38" s="176">
        <f>SUM(D26:D37)</f>
        <v>0</v>
      </c>
      <c r="E38" s="176">
        <f>SUM(E26:E37)</f>
        <v>0</v>
      </c>
      <c r="F38" s="176">
        <f>SUM(F26:F37)</f>
        <v>0</v>
      </c>
      <c r="G38" s="176">
        <f>SUM(G26:G37)</f>
        <v>0</v>
      </c>
    </row>
    <row r="39" spans="1:8" s="257" customFormat="1" ht="6.75" customHeight="1" x14ac:dyDescent="0.2">
      <c r="A39" s="271"/>
      <c r="B39" s="7"/>
      <c r="C39" s="272"/>
      <c r="D39" s="272"/>
      <c r="E39" s="272"/>
      <c r="F39" s="272"/>
      <c r="G39" s="272"/>
      <c r="H39" s="273"/>
    </row>
    <row r="40" spans="1:8" s="257" customFormat="1" ht="15" x14ac:dyDescent="0.25">
      <c r="A40" s="274">
        <f>A38+1</f>
        <v>27</v>
      </c>
      <c r="B40" s="12" t="s">
        <v>198</v>
      </c>
      <c r="C40" s="176">
        <f>C23+C38</f>
        <v>0</v>
      </c>
      <c r="D40" s="176">
        <f>D23+D38</f>
        <v>0</v>
      </c>
      <c r="E40" s="176">
        <f>E23+E38</f>
        <v>0</v>
      </c>
      <c r="F40" s="176">
        <f>F23+F38</f>
        <v>0</v>
      </c>
      <c r="G40" s="176">
        <f>G23+G38</f>
        <v>0</v>
      </c>
    </row>
    <row r="41" spans="1:8" s="257" customFormat="1" ht="6.75" customHeight="1" x14ac:dyDescent="0.2">
      <c r="A41" s="271"/>
      <c r="B41" s="13"/>
      <c r="C41" s="275"/>
      <c r="D41" s="275"/>
      <c r="E41" s="275"/>
      <c r="F41" s="275"/>
      <c r="G41" s="275"/>
      <c r="H41" s="273"/>
    </row>
    <row r="42" spans="1:8" s="257" customFormat="1" ht="15" x14ac:dyDescent="0.2">
      <c r="A42" s="266">
        <f>A40+1</f>
        <v>28</v>
      </c>
      <c r="B42" s="421" t="s">
        <v>41</v>
      </c>
      <c r="C42" s="422"/>
      <c r="D42" s="422"/>
      <c r="E42" s="422"/>
      <c r="F42" s="422"/>
      <c r="G42" s="423"/>
    </row>
    <row r="43" spans="1:8" s="276" customFormat="1" x14ac:dyDescent="0.2">
      <c r="A43" s="265">
        <f t="shared" ref="A43:A49" si="2">A42+1</f>
        <v>29</v>
      </c>
      <c r="B43" s="10" t="s">
        <v>199</v>
      </c>
      <c r="C43" s="163"/>
      <c r="D43" s="163"/>
      <c r="E43" s="163"/>
      <c r="F43" s="163"/>
      <c r="G43" s="163"/>
    </row>
    <row r="44" spans="1:8" s="276" customFormat="1" x14ac:dyDescent="0.2">
      <c r="A44" s="267">
        <f t="shared" si="2"/>
        <v>30</v>
      </c>
      <c r="B44" s="10" t="s">
        <v>200</v>
      </c>
      <c r="C44" s="163"/>
      <c r="D44" s="163"/>
      <c r="E44" s="163"/>
      <c r="F44" s="163"/>
      <c r="G44" s="163"/>
    </row>
    <row r="45" spans="1:8" s="276" customFormat="1" x14ac:dyDescent="0.2">
      <c r="A45" s="267">
        <f t="shared" si="2"/>
        <v>31</v>
      </c>
      <c r="B45" s="10" t="s">
        <v>201</v>
      </c>
      <c r="C45" s="163"/>
      <c r="D45" s="163"/>
      <c r="E45" s="163"/>
      <c r="F45" s="163"/>
      <c r="G45" s="163"/>
    </row>
    <row r="46" spans="1:8" s="257" customFormat="1" x14ac:dyDescent="0.2">
      <c r="A46" s="267">
        <f t="shared" si="2"/>
        <v>32</v>
      </c>
      <c r="B46" s="10" t="s">
        <v>202</v>
      </c>
      <c r="C46" s="163"/>
      <c r="D46" s="163"/>
      <c r="E46" s="163"/>
      <c r="F46" s="163"/>
      <c r="G46" s="163"/>
    </row>
    <row r="47" spans="1:8" s="257" customFormat="1" x14ac:dyDescent="0.2">
      <c r="A47" s="267">
        <f t="shared" si="2"/>
        <v>33</v>
      </c>
      <c r="B47" s="10" t="s">
        <v>203</v>
      </c>
      <c r="C47" s="163"/>
      <c r="D47" s="163"/>
      <c r="E47" s="163"/>
      <c r="F47" s="163"/>
      <c r="G47" s="163"/>
    </row>
    <row r="48" spans="1:8" s="257" customFormat="1" x14ac:dyDescent="0.2">
      <c r="A48" s="267">
        <f t="shared" si="2"/>
        <v>34</v>
      </c>
      <c r="B48" s="10" t="s">
        <v>204</v>
      </c>
      <c r="C48" s="163"/>
      <c r="D48" s="163"/>
      <c r="E48" s="163"/>
      <c r="F48" s="163"/>
      <c r="G48" s="163"/>
    </row>
    <row r="49" spans="1:8" s="257" customFormat="1" ht="15" x14ac:dyDescent="0.25">
      <c r="A49" s="270">
        <f t="shared" si="2"/>
        <v>35</v>
      </c>
      <c r="B49" s="11" t="s">
        <v>62</v>
      </c>
      <c r="C49" s="176">
        <f>C43+C44-C45+C46+C47+C48</f>
        <v>0</v>
      </c>
      <c r="D49" s="176">
        <f>D43+D44-D45+D46+D47+D48</f>
        <v>0</v>
      </c>
      <c r="E49" s="176">
        <f>E43+E44-E45+E46+E47+E48</f>
        <v>0</v>
      </c>
      <c r="F49" s="176">
        <f>F43+F44-F45+F46+F47+F48</f>
        <v>0</v>
      </c>
      <c r="G49" s="176">
        <f>G43+G44-G45+G46+G47+G48</f>
        <v>0</v>
      </c>
    </row>
    <row r="50" spans="1:8" s="257" customFormat="1" ht="6.75" customHeight="1" x14ac:dyDescent="0.2">
      <c r="A50" s="271"/>
      <c r="B50" s="13"/>
      <c r="C50" s="275"/>
      <c r="D50" s="275"/>
      <c r="E50" s="275"/>
      <c r="F50" s="275"/>
      <c r="G50" s="275"/>
      <c r="H50" s="273"/>
    </row>
    <row r="51" spans="1:8" s="257" customFormat="1" ht="15" x14ac:dyDescent="0.25">
      <c r="A51" s="274">
        <f>A49+1</f>
        <v>36</v>
      </c>
      <c r="B51" s="14" t="s">
        <v>205</v>
      </c>
      <c r="C51" s="176">
        <f>C40-C49</f>
        <v>0</v>
      </c>
      <c r="D51" s="176">
        <f>D40-D49</f>
        <v>0</v>
      </c>
      <c r="E51" s="176">
        <f>E40-E49</f>
        <v>0</v>
      </c>
      <c r="F51" s="176">
        <f>F40-F49</f>
        <v>0</v>
      </c>
      <c r="G51" s="176">
        <f>G40-G49</f>
        <v>0</v>
      </c>
    </row>
    <row r="52" spans="1:8" s="257" customFormat="1" ht="6.75" customHeight="1" x14ac:dyDescent="0.2">
      <c r="A52" s="271"/>
      <c r="B52" s="13"/>
      <c r="C52" s="275"/>
      <c r="D52" s="275"/>
      <c r="E52" s="275"/>
      <c r="F52" s="275"/>
      <c r="G52" s="275"/>
      <c r="H52" s="273"/>
    </row>
    <row r="53" spans="1:8" s="257" customFormat="1" ht="15" x14ac:dyDescent="0.2">
      <c r="A53" s="266">
        <f>A51+1</f>
        <v>37</v>
      </c>
      <c r="B53" s="421" t="s">
        <v>206</v>
      </c>
      <c r="C53" s="422"/>
      <c r="D53" s="422"/>
      <c r="E53" s="422"/>
      <c r="F53" s="422"/>
      <c r="G53" s="423"/>
    </row>
    <row r="54" spans="1:8" s="257" customFormat="1" ht="15" x14ac:dyDescent="0.2">
      <c r="A54" s="265">
        <f>A53+1</f>
        <v>38</v>
      </c>
      <c r="B54" s="15" t="s">
        <v>207</v>
      </c>
      <c r="C54" s="277"/>
      <c r="D54" s="277"/>
      <c r="E54" s="277"/>
      <c r="F54" s="277"/>
      <c r="G54" s="277"/>
    </row>
    <row r="55" spans="1:8" s="257" customFormat="1" x14ac:dyDescent="0.2">
      <c r="A55" s="265">
        <f t="shared" ref="A55:A62" si="3">A54+1</f>
        <v>39</v>
      </c>
      <c r="B55" s="10" t="s">
        <v>208</v>
      </c>
      <c r="C55" s="163"/>
      <c r="D55" s="163"/>
      <c r="E55" s="163"/>
      <c r="F55" s="163"/>
      <c r="G55" s="163"/>
    </row>
    <row r="56" spans="1:8" s="257" customFormat="1" x14ac:dyDescent="0.2">
      <c r="A56" s="265">
        <f>+A55+1</f>
        <v>40</v>
      </c>
      <c r="B56" s="10" t="s">
        <v>209</v>
      </c>
      <c r="C56" s="163"/>
      <c r="D56" s="163"/>
      <c r="E56" s="163"/>
      <c r="F56" s="163"/>
      <c r="G56" s="163"/>
    </row>
    <row r="57" spans="1:8" s="257" customFormat="1" x14ac:dyDescent="0.2">
      <c r="A57" s="265">
        <f>+A56+1</f>
        <v>41</v>
      </c>
      <c r="B57" s="10" t="s">
        <v>210</v>
      </c>
      <c r="C57" s="163"/>
      <c r="D57" s="163"/>
      <c r="E57" s="163"/>
      <c r="F57" s="163"/>
      <c r="G57" s="163"/>
    </row>
    <row r="58" spans="1:8" s="257" customFormat="1" ht="15" x14ac:dyDescent="0.25">
      <c r="A58" s="265">
        <f t="shared" si="3"/>
        <v>42</v>
      </c>
      <c r="B58" s="16" t="s">
        <v>211</v>
      </c>
      <c r="C58" s="176">
        <f>SUM(C55:C57)</f>
        <v>0</v>
      </c>
      <c r="D58" s="176">
        <f>SUM(D55:D57)</f>
        <v>0</v>
      </c>
      <c r="E58" s="176">
        <f>SUM(E55:E57)</f>
        <v>0</v>
      </c>
      <c r="F58" s="176">
        <f>SUM(F55:F57)</f>
        <v>0</v>
      </c>
      <c r="G58" s="176">
        <f>SUM(G55:G57)</f>
        <v>0</v>
      </c>
    </row>
    <row r="59" spans="1:8" s="257" customFormat="1" ht="28.5" x14ac:dyDescent="0.2">
      <c r="A59" s="278">
        <f t="shared" si="3"/>
        <v>43</v>
      </c>
      <c r="B59" s="10" t="s">
        <v>348</v>
      </c>
      <c r="C59" s="345"/>
      <c r="D59" s="345"/>
      <c r="E59" s="345"/>
      <c r="F59" s="345"/>
      <c r="G59" s="345"/>
    </row>
    <row r="60" spans="1:8" s="257" customFormat="1" x14ac:dyDescent="0.2">
      <c r="A60" s="265">
        <f>A59+1</f>
        <v>44</v>
      </c>
      <c r="B60" s="10" t="s">
        <v>212</v>
      </c>
      <c r="C60" s="163"/>
      <c r="D60" s="163"/>
      <c r="E60" s="163"/>
      <c r="F60" s="163"/>
      <c r="G60" s="163"/>
    </row>
    <row r="61" spans="1:8" s="257" customFormat="1" x14ac:dyDescent="0.2">
      <c r="A61" s="265">
        <f>A60+1</f>
        <v>45</v>
      </c>
      <c r="B61" s="10" t="s">
        <v>213</v>
      </c>
      <c r="C61" s="163"/>
      <c r="D61" s="163"/>
      <c r="E61" s="163"/>
      <c r="F61" s="163"/>
      <c r="G61" s="163"/>
    </row>
    <row r="62" spans="1:8" s="257" customFormat="1" ht="15" x14ac:dyDescent="0.25">
      <c r="A62" s="270">
        <f t="shared" si="3"/>
        <v>46</v>
      </c>
      <c r="B62" s="11" t="s">
        <v>214</v>
      </c>
      <c r="C62" s="176">
        <f>SUM(C58:C61)</f>
        <v>0</v>
      </c>
      <c r="D62" s="176">
        <f>SUM(D58:D61)</f>
        <v>0</v>
      </c>
      <c r="E62" s="176">
        <f>SUM(E58:E61)</f>
        <v>0</v>
      </c>
      <c r="F62" s="176">
        <f>SUM(F58:F61)</f>
        <v>0</v>
      </c>
      <c r="G62" s="176">
        <f>SUM(G58:G61)</f>
        <v>0</v>
      </c>
    </row>
    <row r="63" spans="1:8" s="257" customFormat="1" ht="6.75" customHeight="1" x14ac:dyDescent="0.2">
      <c r="A63" s="271"/>
      <c r="B63" s="13"/>
      <c r="C63" s="275"/>
      <c r="D63" s="275"/>
      <c r="E63" s="275"/>
      <c r="F63" s="275"/>
      <c r="G63" s="275"/>
      <c r="H63" s="273"/>
    </row>
    <row r="64" spans="1:8" s="257" customFormat="1" ht="30" x14ac:dyDescent="0.25">
      <c r="A64" s="265">
        <f>A62+1</f>
        <v>47</v>
      </c>
      <c r="B64" s="15" t="s">
        <v>215</v>
      </c>
      <c r="C64" s="176">
        <f>C51-C62</f>
        <v>0</v>
      </c>
      <c r="D64" s="176">
        <f>D51-D62</f>
        <v>0</v>
      </c>
      <c r="E64" s="176">
        <f>E51-E62</f>
        <v>0</v>
      </c>
      <c r="F64" s="176">
        <f>F51-F62</f>
        <v>0</v>
      </c>
      <c r="G64" s="176">
        <f>G51-G62</f>
        <v>0</v>
      </c>
    </row>
    <row r="65" spans="1:8" s="257" customFormat="1" ht="28.5" x14ac:dyDescent="0.2">
      <c r="A65" s="265">
        <f>A64+1</f>
        <v>48</v>
      </c>
      <c r="B65" s="10" t="s">
        <v>216</v>
      </c>
      <c r="C65" s="163"/>
      <c r="D65" s="163"/>
      <c r="E65" s="163"/>
      <c r="F65" s="163"/>
      <c r="G65" s="163"/>
    </row>
    <row r="66" spans="1:8" s="257" customFormat="1" x14ac:dyDescent="0.2">
      <c r="A66" s="265">
        <f>A65+1</f>
        <v>49</v>
      </c>
      <c r="B66" s="10" t="s">
        <v>84</v>
      </c>
      <c r="C66" s="163"/>
      <c r="D66" s="163"/>
      <c r="E66" s="163"/>
      <c r="F66" s="163"/>
      <c r="G66" s="163"/>
    </row>
    <row r="67" spans="1:8" s="257" customFormat="1" x14ac:dyDescent="0.2">
      <c r="A67" s="265">
        <f>A66+1</f>
        <v>50</v>
      </c>
      <c r="B67" s="42" t="s">
        <v>217</v>
      </c>
      <c r="C67" s="163"/>
      <c r="D67" s="163"/>
      <c r="E67" s="163"/>
      <c r="F67" s="163"/>
      <c r="G67" s="163"/>
    </row>
    <row r="68" spans="1:8" s="257" customFormat="1" ht="15" x14ac:dyDescent="0.25">
      <c r="A68" s="274">
        <f>A67+1</f>
        <v>51</v>
      </c>
      <c r="B68" s="14" t="s">
        <v>218</v>
      </c>
      <c r="C68" s="176">
        <f>C64-C65-C66-C67</f>
        <v>0</v>
      </c>
      <c r="D68" s="176">
        <f>D64-D65-D66-D67</f>
        <v>0</v>
      </c>
      <c r="E68" s="176">
        <f>E64-E65-E66-E67</f>
        <v>0</v>
      </c>
      <c r="F68" s="176">
        <f>F64-F65-F66-F67</f>
        <v>0</v>
      </c>
      <c r="G68" s="176">
        <f>G64-G65-G66-G67</f>
        <v>0</v>
      </c>
    </row>
    <row r="69" spans="1:8" s="257" customFormat="1" ht="6.75" customHeight="1" x14ac:dyDescent="0.2">
      <c r="A69" s="271"/>
      <c r="B69" s="13"/>
      <c r="C69" s="275"/>
      <c r="D69" s="275"/>
      <c r="E69" s="275"/>
      <c r="F69" s="275"/>
      <c r="G69" s="275"/>
      <c r="H69" s="273"/>
    </row>
    <row r="70" spans="1:8" s="257" customFormat="1" ht="15" x14ac:dyDescent="0.2">
      <c r="A70" s="266">
        <f>A68+1</f>
        <v>52</v>
      </c>
      <c r="B70" s="421" t="s">
        <v>219</v>
      </c>
      <c r="C70" s="422"/>
      <c r="D70" s="422"/>
      <c r="E70" s="422"/>
      <c r="F70" s="422"/>
      <c r="G70" s="423"/>
    </row>
    <row r="71" spans="1:8" s="257" customFormat="1" x14ac:dyDescent="0.2">
      <c r="A71" s="265">
        <f>A70+1</f>
        <v>53</v>
      </c>
      <c r="B71" s="10" t="s">
        <v>220</v>
      </c>
      <c r="C71" s="163"/>
      <c r="D71" s="240">
        <f>+C75</f>
        <v>0</v>
      </c>
      <c r="E71" s="240">
        <f>+D75</f>
        <v>0</v>
      </c>
      <c r="F71" s="240">
        <f>+E75</f>
        <v>0</v>
      </c>
      <c r="G71" s="240">
        <f>+F75</f>
        <v>0</v>
      </c>
    </row>
    <row r="72" spans="1:8" s="257" customFormat="1" ht="28.5" x14ac:dyDescent="0.2">
      <c r="A72" s="265">
        <f>A71+1</f>
        <v>54</v>
      </c>
      <c r="B72" s="10" t="s">
        <v>221</v>
      </c>
      <c r="C72" s="240">
        <f>C68</f>
        <v>0</v>
      </c>
      <c r="D72" s="240">
        <f>D68</f>
        <v>0</v>
      </c>
      <c r="E72" s="240">
        <f>E68</f>
        <v>0</v>
      </c>
      <c r="F72" s="240">
        <f>F68</f>
        <v>0</v>
      </c>
      <c r="G72" s="240">
        <f>G68</f>
        <v>0</v>
      </c>
    </row>
    <row r="73" spans="1:8" s="257" customFormat="1" x14ac:dyDescent="0.2">
      <c r="A73" s="265">
        <f>A72+1</f>
        <v>55</v>
      </c>
      <c r="B73" s="10" t="s">
        <v>222</v>
      </c>
      <c r="C73" s="163"/>
      <c r="D73" s="163"/>
      <c r="E73" s="163"/>
      <c r="F73" s="163"/>
      <c r="G73" s="163"/>
    </row>
    <row r="74" spans="1:8" s="257" customFormat="1" ht="28.5" x14ac:dyDescent="0.2">
      <c r="A74" s="265">
        <f>A73+1</f>
        <v>56</v>
      </c>
      <c r="B74" s="10" t="s">
        <v>223</v>
      </c>
      <c r="C74" s="163"/>
      <c r="D74" s="163"/>
      <c r="E74" s="163"/>
      <c r="F74" s="163"/>
      <c r="G74" s="163"/>
    </row>
    <row r="75" spans="1:8" s="257" customFormat="1" ht="30" x14ac:dyDescent="0.25">
      <c r="A75" s="274">
        <f>A74+1</f>
        <v>57</v>
      </c>
      <c r="B75" s="14" t="s">
        <v>224</v>
      </c>
      <c r="C75" s="176">
        <f>C71+C72+C73+C74</f>
        <v>0</v>
      </c>
      <c r="D75" s="176">
        <f>D71+D72+D73+D74</f>
        <v>0</v>
      </c>
      <c r="E75" s="176">
        <f>E71+E72+E73+E74</f>
        <v>0</v>
      </c>
      <c r="F75" s="176">
        <f>F71+F72+F73+F74</f>
        <v>0</v>
      </c>
      <c r="G75" s="176">
        <f>G71+G72+G73+G74</f>
        <v>0</v>
      </c>
    </row>
    <row r="76" spans="1:8" s="257" customFormat="1" ht="6.75" customHeight="1" x14ac:dyDescent="0.2">
      <c r="A76" s="271"/>
      <c r="B76" s="13"/>
      <c r="C76" s="275"/>
      <c r="D76" s="275"/>
      <c r="E76" s="275"/>
      <c r="F76" s="275"/>
      <c r="G76" s="275"/>
      <c r="H76" s="273"/>
    </row>
    <row r="77" spans="1:8" s="257" customFormat="1" ht="15" customHeight="1" x14ac:dyDescent="0.2">
      <c r="A77" s="266">
        <f>A75+1</f>
        <v>58</v>
      </c>
      <c r="B77" s="421" t="s">
        <v>225</v>
      </c>
      <c r="C77" s="422"/>
      <c r="D77" s="422"/>
      <c r="E77" s="422"/>
      <c r="F77" s="422"/>
      <c r="G77" s="423"/>
    </row>
    <row r="78" spans="1:8" s="257" customFormat="1" ht="15" x14ac:dyDescent="0.2">
      <c r="A78" s="265">
        <f>A77+1</f>
        <v>59</v>
      </c>
      <c r="B78" s="10" t="s">
        <v>91</v>
      </c>
      <c r="C78" s="163"/>
      <c r="D78" s="163"/>
      <c r="E78" s="279"/>
      <c r="F78" s="279"/>
      <c r="G78" s="279"/>
    </row>
    <row r="79" spans="1:8" s="257" customFormat="1" ht="15" x14ac:dyDescent="0.2">
      <c r="A79" s="265">
        <f>A78+1</f>
        <v>60</v>
      </c>
      <c r="B79" s="16" t="s">
        <v>92</v>
      </c>
      <c r="C79" s="163"/>
      <c r="D79" s="163"/>
      <c r="E79" s="280"/>
      <c r="F79" s="280"/>
      <c r="G79" s="280"/>
    </row>
    <row r="80" spans="1:8" s="257" customFormat="1" x14ac:dyDescent="0.2">
      <c r="A80" s="265">
        <f>A79+1</f>
        <v>61</v>
      </c>
      <c r="B80" s="10" t="s">
        <v>93</v>
      </c>
      <c r="C80" s="163"/>
      <c r="D80" s="163"/>
      <c r="E80" s="280"/>
      <c r="F80" s="280"/>
      <c r="G80" s="280"/>
    </row>
    <row r="81" spans="1:8" s="257" customFormat="1" ht="15" x14ac:dyDescent="0.2">
      <c r="A81" s="265">
        <f>A80+1</f>
        <v>62</v>
      </c>
      <c r="B81" s="15" t="s">
        <v>94</v>
      </c>
      <c r="C81" s="163"/>
      <c r="D81" s="163"/>
      <c r="E81" s="280"/>
      <c r="F81" s="280"/>
      <c r="G81" s="280"/>
    </row>
    <row r="82" spans="1:8" s="257" customFormat="1" ht="15" x14ac:dyDescent="0.2">
      <c r="A82" s="265">
        <f>A81+1</f>
        <v>63</v>
      </c>
      <c r="B82" s="16" t="s">
        <v>226</v>
      </c>
      <c r="C82" s="163"/>
      <c r="D82" s="163"/>
      <c r="E82" s="280"/>
      <c r="F82" s="280"/>
      <c r="G82" s="280"/>
    </row>
    <row r="83" spans="1:8" s="257" customFormat="1" ht="6.75" customHeight="1" x14ac:dyDescent="0.2">
      <c r="A83" s="271"/>
      <c r="B83" s="13"/>
      <c r="C83" s="275"/>
      <c r="D83" s="275"/>
      <c r="E83" s="275"/>
      <c r="F83" s="275"/>
      <c r="G83" s="275"/>
      <c r="H83" s="273"/>
    </row>
    <row r="84" spans="1:8" s="257" customFormat="1" ht="15" x14ac:dyDescent="0.2">
      <c r="A84" s="281">
        <f>A82+1</f>
        <v>64</v>
      </c>
      <c r="B84" s="17" t="s">
        <v>170</v>
      </c>
      <c r="C84" s="163"/>
      <c r="D84" s="163"/>
      <c r="E84" s="163"/>
      <c r="F84" s="163"/>
      <c r="G84" s="163"/>
    </row>
    <row r="85" spans="1:8" s="257" customFormat="1" ht="6.75" customHeight="1" x14ac:dyDescent="0.2">
      <c r="A85" s="258"/>
      <c r="B85" s="18"/>
      <c r="C85" s="282"/>
      <c r="D85" s="282"/>
      <c r="E85" s="282"/>
      <c r="F85" s="282"/>
      <c r="G85" s="282"/>
      <c r="H85" s="273"/>
    </row>
    <row r="86" spans="1:8" s="257" customFormat="1" ht="15" x14ac:dyDescent="0.2">
      <c r="A86" s="261"/>
      <c r="B86" s="421" t="s">
        <v>288</v>
      </c>
      <c r="C86" s="422"/>
      <c r="D86" s="422"/>
      <c r="E86" s="422"/>
      <c r="F86" s="422"/>
      <c r="G86" s="423"/>
    </row>
    <row r="87" spans="1:8" s="257" customFormat="1" x14ac:dyDescent="0.2">
      <c r="A87" s="265">
        <f>A84+1</f>
        <v>65</v>
      </c>
      <c r="B87" s="19" t="s">
        <v>227</v>
      </c>
      <c r="C87" s="163"/>
      <c r="D87" s="163"/>
      <c r="E87" s="163"/>
      <c r="F87" s="163"/>
      <c r="G87" s="163"/>
    </row>
    <row r="88" spans="1:8" s="257" customFormat="1" x14ac:dyDescent="0.2">
      <c r="A88" s="265">
        <f>A87+1</f>
        <v>66</v>
      </c>
      <c r="B88" s="19" t="s">
        <v>228</v>
      </c>
      <c r="C88" s="163"/>
      <c r="D88" s="163"/>
      <c r="E88" s="163"/>
      <c r="F88" s="163"/>
      <c r="G88" s="163"/>
    </row>
    <row r="89" spans="1:8" s="257" customFormat="1" x14ac:dyDescent="0.2">
      <c r="A89" s="265">
        <f>A88+1</f>
        <v>67</v>
      </c>
      <c r="B89" s="19" t="s">
        <v>229</v>
      </c>
      <c r="C89" s="163"/>
      <c r="D89" s="163"/>
      <c r="E89" s="163"/>
      <c r="F89" s="163"/>
      <c r="G89" s="163"/>
    </row>
    <row r="90" spans="1:8" s="257" customFormat="1" x14ac:dyDescent="0.2">
      <c r="A90" s="265">
        <f>A89+1</f>
        <v>68</v>
      </c>
      <c r="B90" s="19" t="s">
        <v>230</v>
      </c>
      <c r="C90" s="163"/>
      <c r="D90" s="163"/>
      <c r="E90" s="163"/>
      <c r="F90" s="163"/>
      <c r="G90" s="163"/>
    </row>
    <row r="91" spans="1:8" s="257" customFormat="1" x14ac:dyDescent="0.2">
      <c r="A91" s="265">
        <f>A90+1</f>
        <v>69</v>
      </c>
      <c r="B91" s="19" t="s">
        <v>231</v>
      </c>
      <c r="C91" s="163"/>
      <c r="D91" s="163"/>
      <c r="E91" s="163"/>
      <c r="F91" s="163"/>
      <c r="G91" s="163"/>
    </row>
    <row r="92" spans="1:8" s="257" customFormat="1" x14ac:dyDescent="0.2">
      <c r="A92" s="265">
        <f>A91+1</f>
        <v>70</v>
      </c>
      <c r="B92" s="19" t="s">
        <v>232</v>
      </c>
      <c r="C92" s="163"/>
      <c r="D92" s="163"/>
      <c r="E92" s="163"/>
      <c r="F92" s="163"/>
      <c r="G92" s="163"/>
    </row>
    <row r="93" spans="1:8" s="257" customFormat="1" ht="6.75" customHeight="1" x14ac:dyDescent="0.2">
      <c r="A93" s="271"/>
      <c r="B93" s="13"/>
      <c r="C93" s="275"/>
      <c r="D93" s="275"/>
      <c r="E93" s="275"/>
      <c r="F93" s="275"/>
      <c r="G93" s="275"/>
      <c r="H93" s="273"/>
    </row>
    <row r="94" spans="1:8" s="257" customFormat="1" ht="15" x14ac:dyDescent="0.25">
      <c r="A94" s="278">
        <f>A92+1</f>
        <v>71</v>
      </c>
      <c r="B94" s="20" t="s">
        <v>233</v>
      </c>
      <c r="C94" s="176">
        <f>C78-C80</f>
        <v>0</v>
      </c>
      <c r="D94" s="176">
        <f>D78-D80</f>
        <v>0</v>
      </c>
      <c r="E94" s="283"/>
      <c r="F94" s="283"/>
      <c r="G94" s="283"/>
    </row>
    <row r="95" spans="1:8" s="257" customFormat="1" ht="28.5" x14ac:dyDescent="0.2">
      <c r="A95" s="278">
        <f>A94+1</f>
        <v>72</v>
      </c>
      <c r="B95" s="21" t="s">
        <v>234</v>
      </c>
      <c r="C95" s="284">
        <f>IFERROR(C64/C40,0)</f>
        <v>0</v>
      </c>
      <c r="D95" s="284">
        <f>IFERROR(D64/D40,0)</f>
        <v>0</v>
      </c>
      <c r="E95" s="284">
        <f>IFERROR(E64/E40,0)</f>
        <v>0</v>
      </c>
      <c r="F95" s="284">
        <f>IFERROR(F64/F40,0)</f>
        <v>0</v>
      </c>
      <c r="G95" s="284">
        <f>IFERROR(G64/G40,0)</f>
        <v>0</v>
      </c>
    </row>
    <row r="96" spans="1:8" s="257" customFormat="1" x14ac:dyDescent="0.2">
      <c r="A96" s="285"/>
      <c r="B96" s="22"/>
      <c r="C96" s="286"/>
      <c r="D96" s="286"/>
      <c r="E96" s="286"/>
      <c r="F96" s="286"/>
      <c r="G96" s="286"/>
    </row>
    <row r="97" spans="1:7" s="257" customFormat="1" x14ac:dyDescent="0.2">
      <c r="A97" s="285"/>
      <c r="B97" s="22"/>
      <c r="C97" s="286"/>
      <c r="D97" s="286"/>
      <c r="E97" s="286"/>
      <c r="F97" s="286"/>
      <c r="G97" s="286"/>
    </row>
    <row r="98" spans="1:7" s="257" customFormat="1" x14ac:dyDescent="0.2">
      <c r="A98" s="285"/>
      <c r="B98" s="22"/>
      <c r="C98" s="286"/>
      <c r="D98" s="286"/>
      <c r="E98" s="286"/>
      <c r="F98" s="286"/>
      <c r="G98" s="286"/>
    </row>
  </sheetData>
  <sheetProtection password="C52C" sheet="1" objects="1" scenarios="1" formatRows="0"/>
  <mergeCells count="16">
    <mergeCell ref="B2:G2"/>
    <mergeCell ref="B25:G25"/>
    <mergeCell ref="D4:F4"/>
    <mergeCell ref="B5:F5"/>
    <mergeCell ref="B12:G12"/>
    <mergeCell ref="B16:F16"/>
    <mergeCell ref="C6:C7"/>
    <mergeCell ref="D6:D7"/>
    <mergeCell ref="E6:E7"/>
    <mergeCell ref="F6:F7"/>
    <mergeCell ref="G6:G7"/>
    <mergeCell ref="B42:G42"/>
    <mergeCell ref="B53:G53"/>
    <mergeCell ref="B70:G70"/>
    <mergeCell ref="B77:G77"/>
    <mergeCell ref="B86:G86"/>
  </mergeCells>
  <printOptions horizontalCentered="1"/>
  <pageMargins left="0.70866141732283472" right="0.70866141732283472" top="0.74803149606299213" bottom="0.74803149606299213" header="0.31496062992125984" footer="0.31496062992125984"/>
  <pageSetup paperSize="5" scale="78" fitToHeight="0" orientation="landscape" r:id="rId1"/>
  <headerFooter>
    <oddFooter>&amp;L&amp;"-,Bold"Conseil des arts du Canada Confidentiel&amp;C&amp;D&amp;RPage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81"/>
  <sheetViews>
    <sheetView showGridLines="0" zoomScaleNormal="100" workbookViewId="0">
      <selection activeCell="B1" sqref="B1"/>
    </sheetView>
  </sheetViews>
  <sheetFormatPr defaultColWidth="8.7109375" defaultRowHeight="14.25" x14ac:dyDescent="0.2"/>
  <cols>
    <col min="1" max="1" width="6.140625" style="197" customWidth="1"/>
    <col min="2" max="2" width="71.42578125" style="116" customWidth="1"/>
    <col min="3" max="3" width="74.42578125" style="79" customWidth="1"/>
    <col min="4" max="256" width="8.7109375" style="125"/>
    <col min="257" max="257" width="5.28515625" style="125" customWidth="1"/>
    <col min="258" max="258" width="71.42578125" style="125" customWidth="1"/>
    <col min="259" max="259" width="74.42578125" style="125" customWidth="1"/>
    <col min="260" max="512" width="8.7109375" style="125"/>
    <col min="513" max="513" width="5.28515625" style="125" customWidth="1"/>
    <col min="514" max="514" width="71.42578125" style="125" customWidth="1"/>
    <col min="515" max="515" width="74.42578125" style="125" customWidth="1"/>
    <col min="516" max="768" width="8.7109375" style="125"/>
    <col min="769" max="769" width="5.28515625" style="125" customWidth="1"/>
    <col min="770" max="770" width="71.42578125" style="125" customWidth="1"/>
    <col min="771" max="771" width="74.42578125" style="125" customWidth="1"/>
    <col min="772" max="1024" width="8.7109375" style="125"/>
    <col min="1025" max="1025" width="5.28515625" style="125" customWidth="1"/>
    <col min="1026" max="1026" width="71.42578125" style="125" customWidth="1"/>
    <col min="1027" max="1027" width="74.42578125" style="125" customWidth="1"/>
    <col min="1028" max="1280" width="8.7109375" style="125"/>
    <col min="1281" max="1281" width="5.28515625" style="125" customWidth="1"/>
    <col min="1282" max="1282" width="71.42578125" style="125" customWidth="1"/>
    <col min="1283" max="1283" width="74.42578125" style="125" customWidth="1"/>
    <col min="1284" max="1536" width="8.7109375" style="125"/>
    <col min="1537" max="1537" width="5.28515625" style="125" customWidth="1"/>
    <col min="1538" max="1538" width="71.42578125" style="125" customWidth="1"/>
    <col min="1539" max="1539" width="74.42578125" style="125" customWidth="1"/>
    <col min="1540" max="1792" width="8.7109375" style="125"/>
    <col min="1793" max="1793" width="5.28515625" style="125" customWidth="1"/>
    <col min="1794" max="1794" width="71.42578125" style="125" customWidth="1"/>
    <col min="1795" max="1795" width="74.42578125" style="125" customWidth="1"/>
    <col min="1796" max="2048" width="8.7109375" style="125"/>
    <col min="2049" max="2049" width="5.28515625" style="125" customWidth="1"/>
    <col min="2050" max="2050" width="71.42578125" style="125" customWidth="1"/>
    <col min="2051" max="2051" width="74.42578125" style="125" customWidth="1"/>
    <col min="2052" max="2304" width="8.7109375" style="125"/>
    <col min="2305" max="2305" width="5.28515625" style="125" customWidth="1"/>
    <col min="2306" max="2306" width="71.42578125" style="125" customWidth="1"/>
    <col min="2307" max="2307" width="74.42578125" style="125" customWidth="1"/>
    <col min="2308" max="2560" width="8.7109375" style="125"/>
    <col min="2561" max="2561" width="5.28515625" style="125" customWidth="1"/>
    <col min="2562" max="2562" width="71.42578125" style="125" customWidth="1"/>
    <col min="2563" max="2563" width="74.42578125" style="125" customWidth="1"/>
    <col min="2564" max="2816" width="8.7109375" style="125"/>
    <col min="2817" max="2817" width="5.28515625" style="125" customWidth="1"/>
    <col min="2818" max="2818" width="71.42578125" style="125" customWidth="1"/>
    <col min="2819" max="2819" width="74.42578125" style="125" customWidth="1"/>
    <col min="2820" max="3072" width="8.7109375" style="125"/>
    <col min="3073" max="3073" width="5.28515625" style="125" customWidth="1"/>
    <col min="3074" max="3074" width="71.42578125" style="125" customWidth="1"/>
    <col min="3075" max="3075" width="74.42578125" style="125" customWidth="1"/>
    <col min="3076" max="3328" width="8.7109375" style="125"/>
    <col min="3329" max="3329" width="5.28515625" style="125" customWidth="1"/>
    <col min="3330" max="3330" width="71.42578125" style="125" customWidth="1"/>
    <col min="3331" max="3331" width="74.42578125" style="125" customWidth="1"/>
    <col min="3332" max="3584" width="8.7109375" style="125"/>
    <col min="3585" max="3585" width="5.28515625" style="125" customWidth="1"/>
    <col min="3586" max="3586" width="71.42578125" style="125" customWidth="1"/>
    <col min="3587" max="3587" width="74.42578125" style="125" customWidth="1"/>
    <col min="3588" max="3840" width="8.7109375" style="125"/>
    <col min="3841" max="3841" width="5.28515625" style="125" customWidth="1"/>
    <col min="3842" max="3842" width="71.42578125" style="125" customWidth="1"/>
    <col min="3843" max="3843" width="74.42578125" style="125" customWidth="1"/>
    <col min="3844" max="4096" width="8.7109375" style="125"/>
    <col min="4097" max="4097" width="5.28515625" style="125" customWidth="1"/>
    <col min="4098" max="4098" width="71.42578125" style="125" customWidth="1"/>
    <col min="4099" max="4099" width="74.42578125" style="125" customWidth="1"/>
    <col min="4100" max="4352" width="8.7109375" style="125"/>
    <col min="4353" max="4353" width="5.28515625" style="125" customWidth="1"/>
    <col min="4354" max="4354" width="71.42578125" style="125" customWidth="1"/>
    <col min="4355" max="4355" width="74.42578125" style="125" customWidth="1"/>
    <col min="4356" max="4608" width="8.7109375" style="125"/>
    <col min="4609" max="4609" width="5.28515625" style="125" customWidth="1"/>
    <col min="4610" max="4610" width="71.42578125" style="125" customWidth="1"/>
    <col min="4611" max="4611" width="74.42578125" style="125" customWidth="1"/>
    <col min="4612" max="4864" width="8.7109375" style="125"/>
    <col min="4865" max="4865" width="5.28515625" style="125" customWidth="1"/>
    <col min="4866" max="4866" width="71.42578125" style="125" customWidth="1"/>
    <col min="4867" max="4867" width="74.42578125" style="125" customWidth="1"/>
    <col min="4868" max="5120" width="8.7109375" style="125"/>
    <col min="5121" max="5121" width="5.28515625" style="125" customWidth="1"/>
    <col min="5122" max="5122" width="71.42578125" style="125" customWidth="1"/>
    <col min="5123" max="5123" width="74.42578125" style="125" customWidth="1"/>
    <col min="5124" max="5376" width="8.7109375" style="125"/>
    <col min="5377" max="5377" width="5.28515625" style="125" customWidth="1"/>
    <col min="5378" max="5378" width="71.42578125" style="125" customWidth="1"/>
    <col min="5379" max="5379" width="74.42578125" style="125" customWidth="1"/>
    <col min="5380" max="5632" width="8.7109375" style="125"/>
    <col min="5633" max="5633" width="5.28515625" style="125" customWidth="1"/>
    <col min="5634" max="5634" width="71.42578125" style="125" customWidth="1"/>
    <col min="5635" max="5635" width="74.42578125" style="125" customWidth="1"/>
    <col min="5636" max="5888" width="8.7109375" style="125"/>
    <col min="5889" max="5889" width="5.28515625" style="125" customWidth="1"/>
    <col min="5890" max="5890" width="71.42578125" style="125" customWidth="1"/>
    <col min="5891" max="5891" width="74.42578125" style="125" customWidth="1"/>
    <col min="5892" max="6144" width="8.7109375" style="125"/>
    <col min="6145" max="6145" width="5.28515625" style="125" customWidth="1"/>
    <col min="6146" max="6146" width="71.42578125" style="125" customWidth="1"/>
    <col min="6147" max="6147" width="74.42578125" style="125" customWidth="1"/>
    <col min="6148" max="6400" width="8.7109375" style="125"/>
    <col min="6401" max="6401" width="5.28515625" style="125" customWidth="1"/>
    <col min="6402" max="6402" width="71.42578125" style="125" customWidth="1"/>
    <col min="6403" max="6403" width="74.42578125" style="125" customWidth="1"/>
    <col min="6404" max="6656" width="8.7109375" style="125"/>
    <col min="6657" max="6657" width="5.28515625" style="125" customWidth="1"/>
    <col min="6658" max="6658" width="71.42578125" style="125" customWidth="1"/>
    <col min="6659" max="6659" width="74.42578125" style="125" customWidth="1"/>
    <col min="6660" max="6912" width="8.7109375" style="125"/>
    <col min="6913" max="6913" width="5.28515625" style="125" customWidth="1"/>
    <col min="6914" max="6914" width="71.42578125" style="125" customWidth="1"/>
    <col min="6915" max="6915" width="74.42578125" style="125" customWidth="1"/>
    <col min="6916" max="7168" width="8.7109375" style="125"/>
    <col min="7169" max="7169" width="5.28515625" style="125" customWidth="1"/>
    <col min="7170" max="7170" width="71.42578125" style="125" customWidth="1"/>
    <col min="7171" max="7171" width="74.42578125" style="125" customWidth="1"/>
    <col min="7172" max="7424" width="8.7109375" style="125"/>
    <col min="7425" max="7425" width="5.28515625" style="125" customWidth="1"/>
    <col min="7426" max="7426" width="71.42578125" style="125" customWidth="1"/>
    <col min="7427" max="7427" width="74.42578125" style="125" customWidth="1"/>
    <col min="7428" max="7680" width="8.7109375" style="125"/>
    <col min="7681" max="7681" width="5.28515625" style="125" customWidth="1"/>
    <col min="7682" max="7682" width="71.42578125" style="125" customWidth="1"/>
    <col min="7683" max="7683" width="74.42578125" style="125" customWidth="1"/>
    <col min="7684" max="7936" width="8.7109375" style="125"/>
    <col min="7937" max="7937" width="5.28515625" style="125" customWidth="1"/>
    <col min="7938" max="7938" width="71.42578125" style="125" customWidth="1"/>
    <col min="7939" max="7939" width="74.42578125" style="125" customWidth="1"/>
    <col min="7940" max="8192" width="8.7109375" style="125"/>
    <col min="8193" max="8193" width="5.28515625" style="125" customWidth="1"/>
    <col min="8194" max="8194" width="71.42578125" style="125" customWidth="1"/>
    <col min="8195" max="8195" width="74.42578125" style="125" customWidth="1"/>
    <col min="8196" max="8448" width="8.7109375" style="125"/>
    <col min="8449" max="8449" width="5.28515625" style="125" customWidth="1"/>
    <col min="8450" max="8450" width="71.42578125" style="125" customWidth="1"/>
    <col min="8451" max="8451" width="74.42578125" style="125" customWidth="1"/>
    <col min="8452" max="8704" width="8.7109375" style="125"/>
    <col min="8705" max="8705" width="5.28515625" style="125" customWidth="1"/>
    <col min="8706" max="8706" width="71.42578125" style="125" customWidth="1"/>
    <col min="8707" max="8707" width="74.42578125" style="125" customWidth="1"/>
    <col min="8708" max="8960" width="8.7109375" style="125"/>
    <col min="8961" max="8961" width="5.28515625" style="125" customWidth="1"/>
    <col min="8962" max="8962" width="71.42578125" style="125" customWidth="1"/>
    <col min="8963" max="8963" width="74.42578125" style="125" customWidth="1"/>
    <col min="8964" max="9216" width="8.7109375" style="125"/>
    <col min="9217" max="9217" width="5.28515625" style="125" customWidth="1"/>
    <col min="9218" max="9218" width="71.42578125" style="125" customWidth="1"/>
    <col min="9219" max="9219" width="74.42578125" style="125" customWidth="1"/>
    <col min="9220" max="9472" width="8.7109375" style="125"/>
    <col min="9473" max="9473" width="5.28515625" style="125" customWidth="1"/>
    <col min="9474" max="9474" width="71.42578125" style="125" customWidth="1"/>
    <col min="9475" max="9475" width="74.42578125" style="125" customWidth="1"/>
    <col min="9476" max="9728" width="8.7109375" style="125"/>
    <col min="9729" max="9729" width="5.28515625" style="125" customWidth="1"/>
    <col min="9730" max="9730" width="71.42578125" style="125" customWidth="1"/>
    <col min="9731" max="9731" width="74.42578125" style="125" customWidth="1"/>
    <col min="9732" max="9984" width="8.7109375" style="125"/>
    <col min="9985" max="9985" width="5.28515625" style="125" customWidth="1"/>
    <col min="9986" max="9986" width="71.42578125" style="125" customWidth="1"/>
    <col min="9987" max="9987" width="74.42578125" style="125" customWidth="1"/>
    <col min="9988" max="10240" width="8.7109375" style="125"/>
    <col min="10241" max="10241" width="5.28515625" style="125" customWidth="1"/>
    <col min="10242" max="10242" width="71.42578125" style="125" customWidth="1"/>
    <col min="10243" max="10243" width="74.42578125" style="125" customWidth="1"/>
    <col min="10244" max="10496" width="8.7109375" style="125"/>
    <col min="10497" max="10497" width="5.28515625" style="125" customWidth="1"/>
    <col min="10498" max="10498" width="71.42578125" style="125" customWidth="1"/>
    <col min="10499" max="10499" width="74.42578125" style="125" customWidth="1"/>
    <col min="10500" max="10752" width="8.7109375" style="125"/>
    <col min="10753" max="10753" width="5.28515625" style="125" customWidth="1"/>
    <col min="10754" max="10754" width="71.42578125" style="125" customWidth="1"/>
    <col min="10755" max="10755" width="74.42578125" style="125" customWidth="1"/>
    <col min="10756" max="11008" width="8.7109375" style="125"/>
    <col min="11009" max="11009" width="5.28515625" style="125" customWidth="1"/>
    <col min="11010" max="11010" width="71.42578125" style="125" customWidth="1"/>
    <col min="11011" max="11011" width="74.42578125" style="125" customWidth="1"/>
    <col min="11012" max="11264" width="8.7109375" style="125"/>
    <col min="11265" max="11265" width="5.28515625" style="125" customWidth="1"/>
    <col min="11266" max="11266" width="71.42578125" style="125" customWidth="1"/>
    <col min="11267" max="11267" width="74.42578125" style="125" customWidth="1"/>
    <col min="11268" max="11520" width="8.7109375" style="125"/>
    <col min="11521" max="11521" width="5.28515625" style="125" customWidth="1"/>
    <col min="11522" max="11522" width="71.42578125" style="125" customWidth="1"/>
    <col min="11523" max="11523" width="74.42578125" style="125" customWidth="1"/>
    <col min="11524" max="11776" width="8.7109375" style="125"/>
    <col min="11777" max="11777" width="5.28515625" style="125" customWidth="1"/>
    <col min="11778" max="11778" width="71.42578125" style="125" customWidth="1"/>
    <col min="11779" max="11779" width="74.42578125" style="125" customWidth="1"/>
    <col min="11780" max="12032" width="8.7109375" style="125"/>
    <col min="12033" max="12033" width="5.28515625" style="125" customWidth="1"/>
    <col min="12034" max="12034" width="71.42578125" style="125" customWidth="1"/>
    <col min="12035" max="12035" width="74.42578125" style="125" customWidth="1"/>
    <col min="12036" max="12288" width="8.7109375" style="125"/>
    <col min="12289" max="12289" width="5.28515625" style="125" customWidth="1"/>
    <col min="12290" max="12290" width="71.42578125" style="125" customWidth="1"/>
    <col min="12291" max="12291" width="74.42578125" style="125" customWidth="1"/>
    <col min="12292" max="12544" width="8.7109375" style="125"/>
    <col min="12545" max="12545" width="5.28515625" style="125" customWidth="1"/>
    <col min="12546" max="12546" width="71.42578125" style="125" customWidth="1"/>
    <col min="12547" max="12547" width="74.42578125" style="125" customWidth="1"/>
    <col min="12548" max="12800" width="8.7109375" style="125"/>
    <col min="12801" max="12801" width="5.28515625" style="125" customWidth="1"/>
    <col min="12802" max="12802" width="71.42578125" style="125" customWidth="1"/>
    <col min="12803" max="12803" width="74.42578125" style="125" customWidth="1"/>
    <col min="12804" max="13056" width="8.7109375" style="125"/>
    <col min="13057" max="13057" width="5.28515625" style="125" customWidth="1"/>
    <col min="13058" max="13058" width="71.42578125" style="125" customWidth="1"/>
    <col min="13059" max="13059" width="74.42578125" style="125" customWidth="1"/>
    <col min="13060" max="13312" width="8.7109375" style="125"/>
    <col min="13313" max="13313" width="5.28515625" style="125" customWidth="1"/>
    <col min="13314" max="13314" width="71.42578125" style="125" customWidth="1"/>
    <col min="13315" max="13315" width="74.42578125" style="125" customWidth="1"/>
    <col min="13316" max="13568" width="8.7109375" style="125"/>
    <col min="13569" max="13569" width="5.28515625" style="125" customWidth="1"/>
    <col min="13570" max="13570" width="71.42578125" style="125" customWidth="1"/>
    <col min="13571" max="13571" width="74.42578125" style="125" customWidth="1"/>
    <col min="13572" max="13824" width="8.7109375" style="125"/>
    <col min="13825" max="13825" width="5.28515625" style="125" customWidth="1"/>
    <col min="13826" max="13826" width="71.42578125" style="125" customWidth="1"/>
    <col min="13827" max="13827" width="74.42578125" style="125" customWidth="1"/>
    <col min="13828" max="14080" width="8.7109375" style="125"/>
    <col min="14081" max="14081" width="5.28515625" style="125" customWidth="1"/>
    <col min="14082" max="14082" width="71.42578125" style="125" customWidth="1"/>
    <col min="14083" max="14083" width="74.42578125" style="125" customWidth="1"/>
    <col min="14084" max="14336" width="8.7109375" style="125"/>
    <col min="14337" max="14337" width="5.28515625" style="125" customWidth="1"/>
    <col min="14338" max="14338" width="71.42578125" style="125" customWidth="1"/>
    <col min="14339" max="14339" width="74.42578125" style="125" customWidth="1"/>
    <col min="14340" max="14592" width="8.7109375" style="125"/>
    <col min="14593" max="14593" width="5.28515625" style="125" customWidth="1"/>
    <col min="14594" max="14594" width="71.42578125" style="125" customWidth="1"/>
    <col min="14595" max="14595" width="74.42578125" style="125" customWidth="1"/>
    <col min="14596" max="14848" width="8.7109375" style="125"/>
    <col min="14849" max="14849" width="5.28515625" style="125" customWidth="1"/>
    <col min="14850" max="14850" width="71.42578125" style="125" customWidth="1"/>
    <col min="14851" max="14851" width="74.42578125" style="125" customWidth="1"/>
    <col min="14852" max="15104" width="8.7109375" style="125"/>
    <col min="15105" max="15105" width="5.28515625" style="125" customWidth="1"/>
    <col min="15106" max="15106" width="71.42578125" style="125" customWidth="1"/>
    <col min="15107" max="15107" width="74.42578125" style="125" customWidth="1"/>
    <col min="15108" max="15360" width="8.7109375" style="125"/>
    <col min="15361" max="15361" width="5.28515625" style="125" customWidth="1"/>
    <col min="15362" max="15362" width="71.42578125" style="125" customWidth="1"/>
    <col min="15363" max="15363" width="74.42578125" style="125" customWidth="1"/>
    <col min="15364" max="15616" width="8.7109375" style="125"/>
    <col min="15617" max="15617" width="5.28515625" style="125" customWidth="1"/>
    <col min="15618" max="15618" width="71.42578125" style="125" customWidth="1"/>
    <col min="15619" max="15619" width="74.42578125" style="125" customWidth="1"/>
    <col min="15620" max="15872" width="8.7109375" style="125"/>
    <col min="15873" max="15873" width="5.28515625" style="125" customWidth="1"/>
    <col min="15874" max="15874" width="71.42578125" style="125" customWidth="1"/>
    <col min="15875" max="15875" width="74.42578125" style="125" customWidth="1"/>
    <col min="15876" max="16128" width="8.7109375" style="125"/>
    <col min="16129" max="16129" width="5.28515625" style="125" customWidth="1"/>
    <col min="16130" max="16130" width="71.42578125" style="125" customWidth="1"/>
    <col min="16131" max="16131" width="74.42578125" style="125" customWidth="1"/>
    <col min="16132" max="16384" width="8.7109375" style="125"/>
  </cols>
  <sheetData>
    <row r="1" spans="1:12" s="126" customFormat="1" x14ac:dyDescent="0.2">
      <c r="A1" s="197"/>
      <c r="B1" s="321" t="s">
        <v>350</v>
      </c>
      <c r="C1" s="79"/>
      <c r="D1" s="79"/>
      <c r="E1" s="79"/>
      <c r="F1" s="79"/>
      <c r="G1" s="79"/>
      <c r="H1" s="79"/>
      <c r="I1" s="79"/>
      <c r="J1" s="252"/>
      <c r="K1" s="79"/>
      <c r="L1" s="252"/>
    </row>
    <row r="2" spans="1:12" ht="15.75" customHeight="1" x14ac:dyDescent="0.2">
      <c r="B2" s="440" t="s">
        <v>347</v>
      </c>
      <c r="C2" s="441"/>
    </row>
    <row r="3" spans="1:12" ht="6.75" customHeight="1" x14ac:dyDescent="0.2"/>
    <row r="4" spans="1:12" ht="14.25" customHeight="1" x14ac:dyDescent="0.2">
      <c r="B4" s="442" t="s">
        <v>235</v>
      </c>
      <c r="C4" s="442"/>
    </row>
    <row r="5" spans="1:12" ht="14.25" customHeight="1" x14ac:dyDescent="0.2">
      <c r="B5" s="442" t="s">
        <v>236</v>
      </c>
      <c r="C5" s="442"/>
    </row>
    <row r="6" spans="1:12" ht="15" x14ac:dyDescent="0.2">
      <c r="C6" s="325" t="s">
        <v>292</v>
      </c>
    </row>
    <row r="7" spans="1:12" ht="15" x14ac:dyDescent="0.2">
      <c r="A7" s="197" t="s">
        <v>174</v>
      </c>
      <c r="B7" s="80"/>
      <c r="C7" s="344" t="s">
        <v>1</v>
      </c>
    </row>
    <row r="8" spans="1:12" ht="15" x14ac:dyDescent="0.2">
      <c r="A8" s="306">
        <v>1</v>
      </c>
      <c r="B8" s="439" t="s">
        <v>175</v>
      </c>
      <c r="C8" s="439"/>
    </row>
    <row r="9" spans="1:12" x14ac:dyDescent="0.2">
      <c r="A9" s="255">
        <v>2</v>
      </c>
      <c r="B9" s="81" t="s">
        <v>237</v>
      </c>
      <c r="C9" s="117" t="s">
        <v>238</v>
      </c>
    </row>
    <row r="10" spans="1:12" ht="28.5" x14ac:dyDescent="0.2">
      <c r="A10" s="255">
        <v>3</v>
      </c>
      <c r="B10" s="81" t="s">
        <v>239</v>
      </c>
      <c r="C10" s="117" t="s">
        <v>240</v>
      </c>
    </row>
    <row r="11" spans="1:12" ht="57.75" x14ac:dyDescent="0.2">
      <c r="A11" s="255">
        <v>4</v>
      </c>
      <c r="B11" s="82" t="s">
        <v>241</v>
      </c>
      <c r="C11" s="122" t="s">
        <v>242</v>
      </c>
    </row>
    <row r="12" spans="1:12" x14ac:dyDescent="0.2">
      <c r="A12" s="255">
        <v>5</v>
      </c>
      <c r="B12" s="81" t="s">
        <v>183</v>
      </c>
      <c r="C12" s="83"/>
    </row>
    <row r="13" spans="1:12" ht="28.5" x14ac:dyDescent="0.2">
      <c r="A13" s="255">
        <v>6</v>
      </c>
      <c r="B13" s="84" t="s">
        <v>179</v>
      </c>
      <c r="C13" s="315" t="s">
        <v>296</v>
      </c>
    </row>
    <row r="14" spans="1:12" ht="28.5" x14ac:dyDescent="0.2">
      <c r="A14" s="255">
        <v>7</v>
      </c>
      <c r="B14" s="85" t="s">
        <v>180</v>
      </c>
      <c r="C14" s="315" t="s">
        <v>297</v>
      </c>
    </row>
    <row r="15" spans="1:12" ht="28.5" x14ac:dyDescent="0.2">
      <c r="A15" s="255">
        <v>8</v>
      </c>
      <c r="B15" s="84" t="s">
        <v>181</v>
      </c>
      <c r="C15" s="315" t="s">
        <v>296</v>
      </c>
    </row>
    <row r="16" spans="1:12" ht="28.5" x14ac:dyDescent="0.2">
      <c r="A16" s="255">
        <v>9</v>
      </c>
      <c r="B16" s="84" t="s">
        <v>182</v>
      </c>
      <c r="C16" s="315" t="s">
        <v>297</v>
      </c>
    </row>
    <row r="17" spans="1:4" ht="75.75" customHeight="1" x14ac:dyDescent="0.2">
      <c r="A17" s="307">
        <v>10</v>
      </c>
      <c r="B17" s="86" t="s">
        <v>227</v>
      </c>
      <c r="C17" s="316" t="s">
        <v>295</v>
      </c>
    </row>
    <row r="18" spans="1:4" x14ac:dyDescent="0.2">
      <c r="A18" s="307">
        <v>11</v>
      </c>
      <c r="B18" s="57" t="s">
        <v>228</v>
      </c>
      <c r="C18" s="117"/>
      <c r="D18" s="308"/>
    </row>
    <row r="19" spans="1:4" ht="15" x14ac:dyDescent="0.2">
      <c r="A19" s="307">
        <v>12</v>
      </c>
      <c r="B19" s="87" t="s">
        <v>186</v>
      </c>
      <c r="C19" s="122" t="s">
        <v>243</v>
      </c>
    </row>
    <row r="20" spans="1:4" ht="6.75" customHeight="1" x14ac:dyDescent="0.2">
      <c r="A20" s="309"/>
      <c r="B20" s="88"/>
      <c r="C20" s="89"/>
      <c r="D20" s="112"/>
    </row>
    <row r="21" spans="1:4" ht="15" x14ac:dyDescent="0.2">
      <c r="A21" s="306">
        <v>13</v>
      </c>
      <c r="B21" s="439" t="s">
        <v>187</v>
      </c>
      <c r="C21" s="439"/>
    </row>
    <row r="22" spans="1:4" x14ac:dyDescent="0.2">
      <c r="A22" s="307">
        <v>14</v>
      </c>
      <c r="B22" s="81" t="s">
        <v>30</v>
      </c>
      <c r="C22" s="443" t="s">
        <v>245</v>
      </c>
    </row>
    <row r="23" spans="1:4" x14ac:dyDescent="0.2">
      <c r="A23" s="307">
        <v>15</v>
      </c>
      <c r="B23" s="81" t="s">
        <v>294</v>
      </c>
      <c r="C23" s="443"/>
    </row>
    <row r="24" spans="1:4" x14ac:dyDescent="0.2">
      <c r="A24" s="307">
        <v>16</v>
      </c>
      <c r="B24" s="81" t="s">
        <v>188</v>
      </c>
      <c r="C24" s="443"/>
    </row>
    <row r="25" spans="1:4" x14ac:dyDescent="0.2">
      <c r="A25" s="307">
        <v>17</v>
      </c>
      <c r="B25" s="81" t="s">
        <v>0</v>
      </c>
      <c r="C25" s="443"/>
    </row>
    <row r="26" spans="1:4" x14ac:dyDescent="0.2">
      <c r="A26" s="307">
        <v>18</v>
      </c>
      <c r="B26" s="81" t="s">
        <v>189</v>
      </c>
      <c r="C26" s="443"/>
    </row>
    <row r="27" spans="1:4" x14ac:dyDescent="0.2">
      <c r="A27" s="307">
        <v>19</v>
      </c>
      <c r="B27" s="81" t="s">
        <v>229</v>
      </c>
      <c r="C27" s="443"/>
    </row>
    <row r="28" spans="1:4" x14ac:dyDescent="0.2">
      <c r="A28" s="307">
        <v>20</v>
      </c>
      <c r="B28" s="81" t="s">
        <v>191</v>
      </c>
      <c r="C28" s="443"/>
    </row>
    <row r="29" spans="1:4" x14ac:dyDescent="0.2">
      <c r="A29" s="307">
        <v>21</v>
      </c>
      <c r="B29" s="81" t="s">
        <v>192</v>
      </c>
      <c r="C29" s="443"/>
    </row>
    <row r="30" spans="1:4" x14ac:dyDescent="0.2">
      <c r="A30" s="307">
        <v>22</v>
      </c>
      <c r="B30" s="81" t="s">
        <v>193</v>
      </c>
      <c r="C30" s="443"/>
    </row>
    <row r="31" spans="1:4" ht="28.5" x14ac:dyDescent="0.2">
      <c r="A31" s="307">
        <v>23</v>
      </c>
      <c r="B31" s="81" t="s">
        <v>244</v>
      </c>
      <c r="C31" s="443"/>
    </row>
    <row r="32" spans="1:4" ht="28.5" x14ac:dyDescent="0.2">
      <c r="A32" s="307">
        <v>24</v>
      </c>
      <c r="B32" s="81" t="s">
        <v>195</v>
      </c>
      <c r="C32" s="443"/>
    </row>
    <row r="33" spans="1:4" ht="28.5" x14ac:dyDescent="0.2">
      <c r="A33" s="307">
        <v>25</v>
      </c>
      <c r="B33" s="81" t="s">
        <v>231</v>
      </c>
      <c r="C33" s="117" t="s">
        <v>246</v>
      </c>
    </row>
    <row r="34" spans="1:4" ht="15" x14ac:dyDescent="0.2">
      <c r="A34" s="307">
        <v>26</v>
      </c>
      <c r="B34" s="90" t="s">
        <v>197</v>
      </c>
      <c r="C34" s="123" t="s">
        <v>247</v>
      </c>
    </row>
    <row r="35" spans="1:4" ht="6.75" customHeight="1" x14ac:dyDescent="0.2">
      <c r="A35" s="307"/>
      <c r="B35" s="81"/>
      <c r="C35" s="92"/>
    </row>
    <row r="36" spans="1:4" ht="15" x14ac:dyDescent="0.2">
      <c r="A36" s="307">
        <v>27</v>
      </c>
      <c r="B36" s="90" t="s">
        <v>198</v>
      </c>
      <c r="C36" s="123" t="s">
        <v>248</v>
      </c>
    </row>
    <row r="37" spans="1:4" ht="6.75" customHeight="1" x14ac:dyDescent="0.2">
      <c r="A37" s="309"/>
      <c r="B37" s="88"/>
      <c r="C37" s="89"/>
    </row>
    <row r="38" spans="1:4" ht="15" x14ac:dyDescent="0.2">
      <c r="A38" s="306">
        <v>28</v>
      </c>
      <c r="B38" s="439" t="s">
        <v>41</v>
      </c>
      <c r="C38" s="439"/>
    </row>
    <row r="39" spans="1:4" x14ac:dyDescent="0.2">
      <c r="A39" s="307">
        <v>29</v>
      </c>
      <c r="B39" s="86" t="s">
        <v>199</v>
      </c>
      <c r="C39" s="93" t="s">
        <v>249</v>
      </c>
    </row>
    <row r="40" spans="1:4" x14ac:dyDescent="0.2">
      <c r="A40" s="307">
        <v>30</v>
      </c>
      <c r="B40" s="86" t="s">
        <v>200</v>
      </c>
      <c r="C40" s="93" t="s">
        <v>250</v>
      </c>
    </row>
    <row r="41" spans="1:4" x14ac:dyDescent="0.2">
      <c r="A41" s="307">
        <v>31</v>
      </c>
      <c r="B41" s="86" t="s">
        <v>201</v>
      </c>
      <c r="C41" s="93" t="s">
        <v>251</v>
      </c>
    </row>
    <row r="42" spans="1:4" ht="28.5" x14ac:dyDescent="0.2">
      <c r="A42" s="307">
        <v>32</v>
      </c>
      <c r="B42" s="81" t="s">
        <v>202</v>
      </c>
      <c r="C42" s="81" t="s">
        <v>298</v>
      </c>
    </row>
    <row r="43" spans="1:4" ht="57" x14ac:dyDescent="0.2">
      <c r="A43" s="307">
        <v>33</v>
      </c>
      <c r="B43" s="86" t="s">
        <v>203</v>
      </c>
      <c r="C43" s="117" t="s">
        <v>299</v>
      </c>
    </row>
    <row r="44" spans="1:4" x14ac:dyDescent="0.2">
      <c r="A44" s="307">
        <v>34</v>
      </c>
      <c r="B44" s="86" t="s">
        <v>204</v>
      </c>
      <c r="C44" s="117" t="s">
        <v>300</v>
      </c>
    </row>
    <row r="45" spans="1:4" ht="15" x14ac:dyDescent="0.2">
      <c r="A45" s="310">
        <v>35</v>
      </c>
      <c r="B45" s="94" t="s">
        <v>62</v>
      </c>
      <c r="C45" s="123" t="s">
        <v>252</v>
      </c>
    </row>
    <row r="46" spans="1:4" ht="6.75" customHeight="1" x14ac:dyDescent="0.2">
      <c r="A46" s="311"/>
      <c r="B46" s="95"/>
      <c r="C46" s="89"/>
      <c r="D46" s="112"/>
    </row>
    <row r="47" spans="1:4" ht="15" x14ac:dyDescent="0.2">
      <c r="A47" s="310">
        <v>36</v>
      </c>
      <c r="B47" s="94" t="s">
        <v>205</v>
      </c>
      <c r="C47" s="123" t="s">
        <v>253</v>
      </c>
    </row>
    <row r="48" spans="1:4" ht="6.75" customHeight="1" x14ac:dyDescent="0.2">
      <c r="A48" s="309"/>
      <c r="B48" s="95"/>
      <c r="C48" s="89"/>
      <c r="D48" s="112"/>
    </row>
    <row r="49" spans="1:4" ht="15" x14ac:dyDescent="0.2">
      <c r="A49" s="306">
        <v>37</v>
      </c>
      <c r="B49" s="130" t="s">
        <v>206</v>
      </c>
      <c r="C49" s="96"/>
    </row>
    <row r="50" spans="1:4" ht="15" x14ac:dyDescent="0.2">
      <c r="A50" s="307">
        <v>38</v>
      </c>
      <c r="B50" s="91" t="s">
        <v>207</v>
      </c>
      <c r="C50" s="96"/>
    </row>
    <row r="51" spans="1:4" ht="15" x14ac:dyDescent="0.2">
      <c r="A51" s="307">
        <v>39</v>
      </c>
      <c r="B51" s="86" t="s">
        <v>208</v>
      </c>
      <c r="C51" s="90"/>
    </row>
    <row r="52" spans="1:4" ht="15" x14ac:dyDescent="0.2">
      <c r="A52" s="307">
        <v>40</v>
      </c>
      <c r="B52" s="86" t="s">
        <v>209</v>
      </c>
      <c r="C52" s="90"/>
    </row>
    <row r="53" spans="1:4" ht="15" x14ac:dyDescent="0.2">
      <c r="A53" s="307">
        <v>41</v>
      </c>
      <c r="B53" s="86" t="s">
        <v>210</v>
      </c>
      <c r="C53" s="90"/>
    </row>
    <row r="54" spans="1:4" ht="15" x14ac:dyDescent="0.2">
      <c r="A54" s="310">
        <v>42</v>
      </c>
      <c r="B54" s="94" t="s">
        <v>211</v>
      </c>
      <c r="C54" s="123" t="s">
        <v>256</v>
      </c>
    </row>
    <row r="55" spans="1:4" ht="28.5" x14ac:dyDescent="0.2">
      <c r="A55" s="307">
        <v>43</v>
      </c>
      <c r="B55" s="124" t="s">
        <v>286</v>
      </c>
      <c r="C55" s="91"/>
    </row>
    <row r="56" spans="1:4" ht="71.25" x14ac:dyDescent="0.2">
      <c r="A56" s="307">
        <v>44</v>
      </c>
      <c r="B56" s="86" t="s">
        <v>212</v>
      </c>
      <c r="C56" s="117" t="s">
        <v>301</v>
      </c>
    </row>
    <row r="57" spans="1:4" ht="57" x14ac:dyDescent="0.2">
      <c r="A57" s="307">
        <v>45</v>
      </c>
      <c r="B57" s="81" t="s">
        <v>213</v>
      </c>
      <c r="C57" s="97" t="s">
        <v>302</v>
      </c>
    </row>
    <row r="58" spans="1:4" ht="15" x14ac:dyDescent="0.2">
      <c r="A58" s="307">
        <v>46</v>
      </c>
      <c r="B58" s="94" t="s">
        <v>214</v>
      </c>
      <c r="C58" s="122" t="s">
        <v>257</v>
      </c>
    </row>
    <row r="59" spans="1:4" ht="6.75" customHeight="1" x14ac:dyDescent="0.2">
      <c r="A59" s="309"/>
      <c r="B59" s="88"/>
      <c r="C59" s="89"/>
      <c r="D59" s="112"/>
    </row>
    <row r="60" spans="1:4" ht="15" x14ac:dyDescent="0.2">
      <c r="A60" s="307">
        <v>47</v>
      </c>
      <c r="B60" s="90" t="s">
        <v>215</v>
      </c>
      <c r="C60" s="123" t="s">
        <v>258</v>
      </c>
    </row>
    <row r="61" spans="1:4" ht="42.75" x14ac:dyDescent="0.2">
      <c r="A61" s="307">
        <v>48</v>
      </c>
      <c r="B61" s="81" t="s">
        <v>254</v>
      </c>
      <c r="C61" s="98" t="s">
        <v>255</v>
      </c>
    </row>
    <row r="62" spans="1:4" x14ac:dyDescent="0.2">
      <c r="A62" s="307">
        <v>49</v>
      </c>
      <c r="B62" s="81" t="s">
        <v>84</v>
      </c>
      <c r="C62" s="117"/>
    </row>
    <row r="63" spans="1:4" x14ac:dyDescent="0.2">
      <c r="A63" s="307">
        <v>50</v>
      </c>
      <c r="B63" s="81" t="s">
        <v>232</v>
      </c>
      <c r="C63" s="117"/>
    </row>
    <row r="64" spans="1:4" ht="15" x14ac:dyDescent="0.2">
      <c r="A64" s="307">
        <v>51</v>
      </c>
      <c r="B64" s="90" t="s">
        <v>218</v>
      </c>
      <c r="C64" s="123" t="s">
        <v>259</v>
      </c>
    </row>
    <row r="65" spans="1:4" ht="6.75" customHeight="1" x14ac:dyDescent="0.2">
      <c r="A65" s="309"/>
      <c r="B65" s="99"/>
      <c r="C65" s="89"/>
      <c r="D65" s="112"/>
    </row>
    <row r="66" spans="1:4" ht="15" x14ac:dyDescent="0.2">
      <c r="A66" s="306">
        <v>52</v>
      </c>
      <c r="B66" s="439" t="s">
        <v>219</v>
      </c>
      <c r="C66" s="439"/>
    </row>
    <row r="67" spans="1:4" ht="28.5" x14ac:dyDescent="0.2">
      <c r="A67" s="307">
        <v>53</v>
      </c>
      <c r="B67" s="81" t="s">
        <v>220</v>
      </c>
      <c r="C67" s="117" t="s">
        <v>303</v>
      </c>
    </row>
    <row r="68" spans="1:4" ht="28.5" x14ac:dyDescent="0.2">
      <c r="A68" s="307">
        <v>54</v>
      </c>
      <c r="B68" s="81" t="s">
        <v>221</v>
      </c>
      <c r="C68" s="122" t="s">
        <v>262</v>
      </c>
    </row>
    <row r="69" spans="1:4" x14ac:dyDescent="0.2">
      <c r="A69" s="307">
        <v>55</v>
      </c>
      <c r="B69" s="100" t="s">
        <v>260</v>
      </c>
      <c r="C69" s="117" t="s">
        <v>304</v>
      </c>
    </row>
    <row r="70" spans="1:4" ht="28.5" x14ac:dyDescent="0.2">
      <c r="A70" s="307">
        <v>56</v>
      </c>
      <c r="B70" s="81" t="s">
        <v>223</v>
      </c>
      <c r="C70" s="117" t="s">
        <v>261</v>
      </c>
    </row>
    <row r="71" spans="1:4" ht="30" x14ac:dyDescent="0.2">
      <c r="A71" s="255">
        <v>57</v>
      </c>
      <c r="B71" s="87" t="s">
        <v>224</v>
      </c>
      <c r="C71" s="122" t="s">
        <v>263</v>
      </c>
    </row>
    <row r="72" spans="1:4" ht="6.75" customHeight="1" x14ac:dyDescent="0.2">
      <c r="A72" s="309"/>
      <c r="B72" s="99"/>
      <c r="C72" s="101"/>
      <c r="D72" s="112"/>
    </row>
    <row r="73" spans="1:4" ht="42.75" x14ac:dyDescent="0.2">
      <c r="A73" s="306">
        <v>58</v>
      </c>
      <c r="B73" s="130" t="s">
        <v>264</v>
      </c>
      <c r="C73" s="102" t="s">
        <v>265</v>
      </c>
    </row>
    <row r="74" spans="1:4" ht="85.5" x14ac:dyDescent="0.2">
      <c r="A74" s="307">
        <v>59</v>
      </c>
      <c r="B74" s="81" t="s">
        <v>91</v>
      </c>
      <c r="C74" s="97" t="s">
        <v>305</v>
      </c>
    </row>
    <row r="75" spans="1:4" ht="28.5" x14ac:dyDescent="0.2">
      <c r="A75" s="307">
        <v>60</v>
      </c>
      <c r="B75" s="90" t="s">
        <v>92</v>
      </c>
      <c r="C75" s="117" t="s">
        <v>306</v>
      </c>
    </row>
    <row r="76" spans="1:4" ht="71.25" x14ac:dyDescent="0.2">
      <c r="A76" s="307">
        <v>61</v>
      </c>
      <c r="B76" s="81" t="s">
        <v>93</v>
      </c>
      <c r="C76" s="97" t="s">
        <v>307</v>
      </c>
    </row>
    <row r="77" spans="1:4" ht="28.5" x14ac:dyDescent="0.2">
      <c r="A77" s="307">
        <v>62</v>
      </c>
      <c r="B77" s="90" t="s">
        <v>94</v>
      </c>
      <c r="C77" s="117" t="s">
        <v>308</v>
      </c>
    </row>
    <row r="78" spans="1:4" ht="28.5" x14ac:dyDescent="0.2">
      <c r="A78" s="307">
        <v>63</v>
      </c>
      <c r="B78" s="90" t="s">
        <v>226</v>
      </c>
      <c r="C78" s="117" t="s">
        <v>309</v>
      </c>
    </row>
    <row r="79" spans="1:4" ht="15" x14ac:dyDescent="0.2">
      <c r="A79" s="312"/>
      <c r="B79" s="103" t="s">
        <v>168</v>
      </c>
      <c r="C79" s="104" t="s">
        <v>266</v>
      </c>
    </row>
    <row r="80" spans="1:4" ht="6.75" customHeight="1" x14ac:dyDescent="0.2">
      <c r="A80" s="313"/>
      <c r="B80" s="88"/>
      <c r="C80" s="89"/>
      <c r="D80" s="112"/>
    </row>
    <row r="81" spans="1:3" ht="28.5" x14ac:dyDescent="0.2">
      <c r="A81" s="92">
        <v>64</v>
      </c>
      <c r="B81" s="81" t="s">
        <v>170</v>
      </c>
      <c r="C81" s="81" t="s">
        <v>171</v>
      </c>
    </row>
  </sheetData>
  <sheetProtection password="C52C" sheet="1" objects="1" scenarios="1" formatRows="0"/>
  <mergeCells count="8">
    <mergeCell ref="B66:C66"/>
    <mergeCell ref="B8:C8"/>
    <mergeCell ref="B21:C21"/>
    <mergeCell ref="B2:C2"/>
    <mergeCell ref="B4:C4"/>
    <mergeCell ref="B5:C5"/>
    <mergeCell ref="C22:C32"/>
    <mergeCell ref="B38:C38"/>
  </mergeCells>
  <pageMargins left="0.70866141732283472" right="0.70866141732283472" top="0.74803149606299213" bottom="0.74803149606299213" header="0.31496062992125984" footer="0.31496062992125984"/>
  <pageSetup scale="80" fitToHeight="0" orientation="landscape" r:id="rId1"/>
  <headerFooter>
    <oddFooter>&amp;L&amp;"-,Bold"Conseil des arts du Canada Confidentiel&amp;C&amp;D&amp;RPage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X166"/>
  <sheetViews>
    <sheetView showGridLines="0" zoomScale="90" zoomScaleNormal="90" workbookViewId="0">
      <pane ySplit="5" topLeftCell="A6" activePane="bottomLeft" state="frozen"/>
      <selection pane="bottomLeft" activeCell="A6" sqref="A6"/>
    </sheetView>
  </sheetViews>
  <sheetFormatPr defaultColWidth="9.140625" defaultRowHeight="14.25" x14ac:dyDescent="0.2"/>
  <cols>
    <col min="1" max="1" width="5.42578125" style="126" customWidth="1"/>
    <col min="2" max="2" width="61.7109375" style="126" customWidth="1"/>
    <col min="3" max="3" width="18.28515625" style="79" customWidth="1"/>
    <col min="4" max="4" width="6.140625" style="79" customWidth="1"/>
    <col min="5" max="5" width="18.28515625" style="79" customWidth="1"/>
    <col min="6" max="6" width="6.140625" style="79" customWidth="1"/>
    <col min="7" max="7" width="18.28515625" style="79" customWidth="1"/>
    <col min="8" max="8" width="6.140625" style="79" customWidth="1"/>
    <col min="9" max="9" width="18.28515625" style="79" customWidth="1"/>
    <col min="10" max="10" width="6.140625" style="126" customWidth="1"/>
    <col min="11" max="11" width="18.28515625" style="79" customWidth="1"/>
    <col min="12" max="12" width="6.140625" style="126" customWidth="1"/>
    <col min="13" max="16384" width="9.140625" style="126"/>
  </cols>
  <sheetData>
    <row r="1" spans="1:14" x14ac:dyDescent="0.2">
      <c r="B1" s="321" t="s">
        <v>350</v>
      </c>
    </row>
    <row r="2" spans="1:14" s="139" customFormat="1" ht="18.75" customHeight="1" x14ac:dyDescent="0.2">
      <c r="A2" s="126"/>
      <c r="B2" s="408" t="s">
        <v>333</v>
      </c>
      <c r="C2" s="408"/>
      <c r="D2" s="408"/>
      <c r="E2" s="408"/>
      <c r="F2" s="408"/>
      <c r="G2" s="408"/>
      <c r="H2" s="408"/>
      <c r="I2" s="408"/>
      <c r="J2" s="408"/>
      <c r="K2" s="408"/>
      <c r="L2" s="408"/>
    </row>
    <row r="3" spans="1:14" ht="6" customHeight="1" x14ac:dyDescent="0.2"/>
    <row r="4" spans="1:14" s="139" customFormat="1" ht="15" customHeight="1" x14ac:dyDescent="0.2">
      <c r="A4" s="140"/>
      <c r="B4" s="343" t="s">
        <v>268</v>
      </c>
      <c r="C4" s="374" t="s">
        <v>313</v>
      </c>
      <c r="D4" s="375"/>
      <c r="E4" s="374" t="s">
        <v>314</v>
      </c>
      <c r="F4" s="375"/>
      <c r="G4" s="374" t="s">
        <v>320</v>
      </c>
      <c r="H4" s="375"/>
      <c r="I4" s="374" t="s">
        <v>321</v>
      </c>
      <c r="J4" s="375"/>
      <c r="K4" s="374" t="s">
        <v>322</v>
      </c>
      <c r="L4" s="375"/>
      <c r="N4" s="319"/>
    </row>
    <row r="5" spans="1:14" s="139" customFormat="1" ht="55.5" customHeight="1" x14ac:dyDescent="0.2">
      <c r="A5" s="140"/>
      <c r="B5" s="111" t="s">
        <v>274</v>
      </c>
      <c r="C5" s="376"/>
      <c r="D5" s="377"/>
      <c r="E5" s="376"/>
      <c r="F5" s="377"/>
      <c r="G5" s="376"/>
      <c r="H5" s="377"/>
      <c r="I5" s="376"/>
      <c r="J5" s="377"/>
      <c r="K5" s="376"/>
      <c r="L5" s="377"/>
      <c r="M5" s="141"/>
    </row>
    <row r="6" spans="1:14" s="139" customFormat="1" x14ac:dyDescent="0.2">
      <c r="A6" s="140"/>
      <c r="B6" s="111"/>
      <c r="C6" s="382" t="s">
        <v>5</v>
      </c>
      <c r="D6" s="383"/>
      <c r="E6" s="382" t="s">
        <v>5</v>
      </c>
      <c r="F6" s="383"/>
      <c r="G6" s="382" t="s">
        <v>5</v>
      </c>
      <c r="H6" s="383"/>
      <c r="I6" s="382" t="s">
        <v>5</v>
      </c>
      <c r="J6" s="383"/>
      <c r="K6" s="382" t="s">
        <v>5</v>
      </c>
      <c r="L6" s="383"/>
    </row>
    <row r="7" spans="1:14" s="139" customFormat="1" ht="14.25" customHeight="1" x14ac:dyDescent="0.2">
      <c r="A7" s="140"/>
      <c r="B7" s="373" t="s">
        <v>349</v>
      </c>
      <c r="C7" s="378" t="s">
        <v>268</v>
      </c>
      <c r="D7" s="379"/>
      <c r="E7" s="378" t="s">
        <v>268</v>
      </c>
      <c r="F7" s="379"/>
      <c r="G7" s="378" t="s">
        <v>268</v>
      </c>
      <c r="H7" s="379"/>
      <c r="I7" s="378" t="s">
        <v>268</v>
      </c>
      <c r="J7" s="379"/>
      <c r="K7" s="378" t="s">
        <v>268</v>
      </c>
      <c r="L7" s="379"/>
    </row>
    <row r="8" spans="1:14" s="139" customFormat="1" ht="14.25" customHeight="1" x14ac:dyDescent="0.2">
      <c r="A8" s="140"/>
      <c r="B8" s="373"/>
      <c r="C8" s="380" t="s">
        <v>6</v>
      </c>
      <c r="D8" s="381"/>
      <c r="E8" s="380" t="s">
        <v>6</v>
      </c>
      <c r="F8" s="381"/>
      <c r="G8" s="380" t="s">
        <v>6</v>
      </c>
      <c r="H8" s="381"/>
      <c r="I8" s="380" t="s">
        <v>6</v>
      </c>
      <c r="J8" s="381"/>
      <c r="K8" s="380" t="s">
        <v>6</v>
      </c>
      <c r="L8" s="381"/>
    </row>
    <row r="9" spans="1:14" s="139" customFormat="1" x14ac:dyDescent="0.2">
      <c r="A9" s="140"/>
      <c r="B9" s="373"/>
      <c r="C9" s="378" t="s">
        <v>268</v>
      </c>
      <c r="D9" s="379"/>
      <c r="E9" s="378" t="s">
        <v>268</v>
      </c>
      <c r="F9" s="379"/>
      <c r="G9" s="378" t="s">
        <v>268</v>
      </c>
      <c r="H9" s="379"/>
      <c r="I9" s="378" t="s">
        <v>268</v>
      </c>
      <c r="J9" s="379"/>
      <c r="K9" s="378" t="s">
        <v>268</v>
      </c>
      <c r="L9" s="379"/>
    </row>
    <row r="10" spans="1:14" s="139" customFormat="1" x14ac:dyDescent="0.2">
      <c r="A10" s="140"/>
      <c r="B10" s="129"/>
      <c r="C10" s="142"/>
      <c r="D10" s="143"/>
      <c r="E10" s="144"/>
      <c r="F10" s="143"/>
      <c r="G10" s="145"/>
      <c r="H10" s="143"/>
      <c r="I10" s="145"/>
      <c r="J10" s="146"/>
      <c r="K10" s="145"/>
      <c r="L10" s="146"/>
    </row>
    <row r="11" spans="1:14" s="139" customFormat="1" ht="15" x14ac:dyDescent="0.25">
      <c r="A11" s="126"/>
      <c r="B11" s="401" t="s">
        <v>275</v>
      </c>
      <c r="C11" s="401"/>
      <c r="D11" s="401"/>
      <c r="E11" s="401"/>
      <c r="F11" s="401"/>
      <c r="G11" s="401"/>
      <c r="H11" s="401"/>
      <c r="I11" s="401"/>
      <c r="J11" s="401"/>
      <c r="K11" s="401"/>
      <c r="L11" s="401"/>
    </row>
    <row r="12" spans="1:14" s="139" customFormat="1" x14ac:dyDescent="0.2">
      <c r="A12" s="126"/>
      <c r="B12" s="147" t="s">
        <v>276</v>
      </c>
      <c r="C12" s="148"/>
      <c r="D12" s="149"/>
      <c r="E12" s="148"/>
      <c r="F12" s="149"/>
      <c r="G12" s="148"/>
      <c r="H12" s="150"/>
      <c r="I12" s="148"/>
      <c r="J12" s="151"/>
      <c r="K12" s="148"/>
      <c r="L12" s="406"/>
    </row>
    <row r="13" spans="1:14" s="139" customFormat="1" x14ac:dyDescent="0.2">
      <c r="A13" s="126"/>
      <c r="B13" s="147" t="s">
        <v>277</v>
      </c>
      <c r="C13" s="148"/>
      <c r="D13" s="149"/>
      <c r="E13" s="148"/>
      <c r="F13" s="149"/>
      <c r="G13" s="148"/>
      <c r="H13" s="150"/>
      <c r="I13" s="148"/>
      <c r="J13" s="151"/>
      <c r="K13" s="148"/>
      <c r="L13" s="406"/>
    </row>
    <row r="14" spans="1:14" s="139" customFormat="1" x14ac:dyDescent="0.2">
      <c r="A14" s="126"/>
      <c r="B14" s="147" t="s">
        <v>278</v>
      </c>
      <c r="C14" s="148"/>
      <c r="D14" s="149"/>
      <c r="E14" s="148"/>
      <c r="F14" s="149"/>
      <c r="G14" s="148"/>
      <c r="H14" s="150"/>
      <c r="I14" s="148"/>
      <c r="J14" s="151"/>
      <c r="K14" s="148"/>
      <c r="L14" s="406"/>
    </row>
    <row r="15" spans="1:14" s="139" customFormat="1" x14ac:dyDescent="0.2">
      <c r="A15" s="126"/>
      <c r="B15" s="147" t="s">
        <v>7</v>
      </c>
      <c r="C15" s="153"/>
      <c r="D15" s="149"/>
      <c r="E15" s="153"/>
      <c r="F15" s="149"/>
      <c r="G15" s="153"/>
      <c r="H15" s="150"/>
      <c r="I15" s="153"/>
      <c r="J15" s="151"/>
      <c r="K15" s="153"/>
      <c r="L15" s="406"/>
    </row>
    <row r="16" spans="1:14" s="139" customFormat="1" x14ac:dyDescent="0.2">
      <c r="A16" s="126"/>
      <c r="B16" s="147" t="s">
        <v>279</v>
      </c>
      <c r="C16" s="148"/>
      <c r="D16" s="149"/>
      <c r="E16" s="148"/>
      <c r="F16" s="149"/>
      <c r="G16" s="148"/>
      <c r="H16" s="150"/>
      <c r="I16" s="148"/>
      <c r="J16" s="151"/>
      <c r="K16" s="148"/>
      <c r="L16" s="406"/>
    </row>
    <row r="17" spans="1:16" s="139" customFormat="1" x14ac:dyDescent="0.2">
      <c r="A17" s="126"/>
      <c r="B17" s="147" t="s">
        <v>280</v>
      </c>
      <c r="C17" s="148"/>
      <c r="D17" s="154"/>
      <c r="E17" s="148"/>
      <c r="F17" s="154"/>
      <c r="G17" s="148"/>
      <c r="H17" s="155"/>
      <c r="I17" s="148"/>
      <c r="J17" s="156"/>
      <c r="K17" s="148"/>
      <c r="L17" s="406"/>
    </row>
    <row r="18" spans="1:16" s="139" customFormat="1" ht="15" x14ac:dyDescent="0.25">
      <c r="A18" s="158"/>
      <c r="B18" s="402"/>
      <c r="C18" s="402"/>
      <c r="D18" s="402"/>
      <c r="E18" s="402"/>
      <c r="F18" s="402"/>
      <c r="G18" s="402"/>
      <c r="H18" s="402"/>
      <c r="I18" s="402"/>
      <c r="J18" s="402"/>
      <c r="K18" s="402"/>
      <c r="L18" s="402"/>
    </row>
    <row r="19" spans="1:16" s="139" customFormat="1" x14ac:dyDescent="0.2">
      <c r="A19" s="158"/>
      <c r="B19" s="159" t="s">
        <v>8</v>
      </c>
      <c r="C19" s="131"/>
      <c r="D19" s="149"/>
      <c r="E19" s="131"/>
      <c r="F19" s="149"/>
      <c r="G19" s="131"/>
      <c r="H19" s="150"/>
      <c r="I19" s="131"/>
      <c r="J19" s="151"/>
      <c r="K19" s="131"/>
      <c r="L19" s="160"/>
    </row>
    <row r="20" spans="1:16" s="139" customFormat="1" ht="28.5" x14ac:dyDescent="0.2">
      <c r="A20" s="158"/>
      <c r="B20" s="161" t="s">
        <v>281</v>
      </c>
      <c r="C20" s="131"/>
      <c r="D20" s="149"/>
      <c r="E20" s="131"/>
      <c r="F20" s="149"/>
      <c r="G20" s="131"/>
      <c r="H20" s="150"/>
      <c r="I20" s="131"/>
      <c r="J20" s="151"/>
      <c r="K20" s="131"/>
      <c r="L20" s="160"/>
    </row>
    <row r="21" spans="1:16" s="139" customFormat="1" x14ac:dyDescent="0.2">
      <c r="A21" s="158"/>
      <c r="B21" s="162" t="s">
        <v>106</v>
      </c>
      <c r="C21" s="163"/>
      <c r="D21" s="149"/>
      <c r="E21" s="163"/>
      <c r="F21" s="149"/>
      <c r="G21" s="163"/>
      <c r="H21" s="150"/>
      <c r="I21" s="163"/>
      <c r="J21" s="151"/>
      <c r="K21" s="163"/>
      <c r="L21" s="160"/>
    </row>
    <row r="22" spans="1:16" s="139" customFormat="1" x14ac:dyDescent="0.2">
      <c r="A22" s="158"/>
      <c r="B22" s="147" t="s">
        <v>107</v>
      </c>
      <c r="C22" s="163"/>
      <c r="D22" s="154"/>
      <c r="E22" s="163"/>
      <c r="F22" s="154"/>
      <c r="G22" s="163"/>
      <c r="H22" s="155"/>
      <c r="I22" s="163"/>
      <c r="J22" s="156"/>
      <c r="K22" s="163"/>
      <c r="L22" s="157"/>
    </row>
    <row r="23" spans="1:16" s="139" customFormat="1" ht="15" x14ac:dyDescent="0.25">
      <c r="A23" s="158"/>
      <c r="B23" s="402"/>
      <c r="C23" s="402"/>
      <c r="D23" s="402"/>
      <c r="E23" s="402"/>
      <c r="F23" s="402"/>
      <c r="G23" s="402"/>
      <c r="H23" s="402"/>
      <c r="I23" s="402"/>
      <c r="J23" s="402"/>
      <c r="K23" s="402"/>
      <c r="L23" s="402"/>
    </row>
    <row r="24" spans="1:16" s="139" customFormat="1" x14ac:dyDescent="0.2">
      <c r="A24" s="158"/>
      <c r="B24" s="159" t="s">
        <v>9</v>
      </c>
      <c r="C24" s="131"/>
      <c r="D24" s="164"/>
      <c r="E24" s="131"/>
      <c r="F24" s="164"/>
      <c r="G24" s="131"/>
      <c r="H24" s="165"/>
      <c r="I24" s="131"/>
      <c r="J24" s="151"/>
      <c r="K24" s="131"/>
      <c r="L24" s="160"/>
    </row>
    <row r="25" spans="1:16" s="139" customFormat="1" x14ac:dyDescent="0.2">
      <c r="A25" s="158"/>
      <c r="B25" s="147" t="s">
        <v>10</v>
      </c>
      <c r="C25" s="131"/>
      <c r="D25" s="164"/>
      <c r="E25" s="131"/>
      <c r="F25" s="164"/>
      <c r="G25" s="131"/>
      <c r="H25" s="165"/>
      <c r="I25" s="131"/>
      <c r="J25" s="151"/>
      <c r="K25" s="131"/>
      <c r="L25" s="160"/>
    </row>
    <row r="26" spans="1:16" s="139" customFormat="1" x14ac:dyDescent="0.2">
      <c r="A26" s="158"/>
      <c r="B26" s="147" t="s">
        <v>11</v>
      </c>
      <c r="C26" s="131"/>
      <c r="D26" s="164"/>
      <c r="E26" s="131"/>
      <c r="F26" s="164"/>
      <c r="G26" s="131"/>
      <c r="H26" s="165"/>
      <c r="I26" s="131"/>
      <c r="J26" s="151"/>
      <c r="K26" s="131"/>
      <c r="L26" s="160"/>
    </row>
    <row r="27" spans="1:16" s="139" customFormat="1" x14ac:dyDescent="0.2">
      <c r="A27" s="158"/>
      <c r="B27" s="147" t="s">
        <v>12</v>
      </c>
      <c r="C27" s="131"/>
      <c r="D27" s="164"/>
      <c r="E27" s="131"/>
      <c r="F27" s="164"/>
      <c r="G27" s="131"/>
      <c r="H27" s="165"/>
      <c r="I27" s="131"/>
      <c r="J27" s="151"/>
      <c r="K27" s="131"/>
      <c r="L27" s="160"/>
      <c r="P27" s="166"/>
    </row>
    <row r="28" spans="1:16" s="139" customFormat="1" x14ac:dyDescent="0.2">
      <c r="A28" s="158"/>
      <c r="B28" s="159" t="s">
        <v>282</v>
      </c>
      <c r="C28" s="131"/>
      <c r="D28" s="164"/>
      <c r="E28" s="131"/>
      <c r="F28" s="164"/>
      <c r="G28" s="131"/>
      <c r="H28" s="165"/>
      <c r="I28" s="131"/>
      <c r="J28" s="151"/>
      <c r="K28" s="131"/>
      <c r="L28" s="160"/>
    </row>
    <row r="29" spans="1:16" s="139" customFormat="1" x14ac:dyDescent="0.2">
      <c r="A29" s="158"/>
      <c r="B29" s="162" t="s">
        <v>283</v>
      </c>
      <c r="C29" s="131"/>
      <c r="D29" s="164"/>
      <c r="E29" s="131"/>
      <c r="F29" s="164"/>
      <c r="G29" s="131"/>
      <c r="H29" s="165"/>
      <c r="I29" s="131"/>
      <c r="J29" s="151"/>
      <c r="K29" s="131"/>
      <c r="L29" s="160"/>
    </row>
    <row r="30" spans="1:16" s="139" customFormat="1" x14ac:dyDescent="0.2">
      <c r="A30" s="158"/>
      <c r="B30" s="147" t="s">
        <v>13</v>
      </c>
      <c r="C30" s="167"/>
      <c r="D30" s="168"/>
      <c r="E30" s="167"/>
      <c r="F30" s="168"/>
      <c r="G30" s="167"/>
      <c r="H30" s="169"/>
      <c r="I30" s="167"/>
      <c r="J30" s="170"/>
      <c r="K30" s="167"/>
      <c r="L30" s="170"/>
    </row>
    <row r="31" spans="1:16" s="139" customFormat="1" ht="15" x14ac:dyDescent="0.25">
      <c r="A31" s="158"/>
      <c r="B31" s="402"/>
      <c r="C31" s="402"/>
      <c r="D31" s="402"/>
      <c r="E31" s="402"/>
      <c r="F31" s="402"/>
      <c r="G31" s="402"/>
      <c r="H31" s="402"/>
      <c r="I31" s="402"/>
      <c r="J31" s="402"/>
      <c r="K31" s="402"/>
      <c r="L31" s="402"/>
    </row>
    <row r="32" spans="1:16" s="139" customFormat="1" ht="15" x14ac:dyDescent="0.25">
      <c r="A32" s="158"/>
      <c r="B32" s="401" t="s">
        <v>284</v>
      </c>
      <c r="C32" s="401"/>
      <c r="D32" s="401"/>
      <c r="E32" s="401"/>
      <c r="F32" s="401"/>
      <c r="G32" s="401"/>
      <c r="H32" s="401"/>
      <c r="I32" s="401"/>
      <c r="J32" s="401"/>
      <c r="K32" s="401"/>
      <c r="L32" s="401"/>
    </row>
    <row r="33" spans="1:12" s="139" customFormat="1" ht="15" x14ac:dyDescent="0.25">
      <c r="A33" s="171"/>
      <c r="B33" s="407" t="s">
        <v>267</v>
      </c>
      <c r="C33" s="407"/>
      <c r="D33" s="407"/>
      <c r="E33" s="407"/>
      <c r="F33" s="407"/>
      <c r="G33" s="407"/>
      <c r="H33" s="407"/>
      <c r="I33" s="407"/>
      <c r="J33" s="407"/>
      <c r="K33" s="407"/>
      <c r="L33" s="407"/>
    </row>
    <row r="34" spans="1:12" s="139" customFormat="1" ht="15" x14ac:dyDescent="0.2">
      <c r="A34" s="171"/>
      <c r="B34" s="399" t="s">
        <v>15</v>
      </c>
      <c r="C34" s="399"/>
      <c r="D34" s="399"/>
      <c r="E34" s="399"/>
      <c r="F34" s="399"/>
      <c r="G34" s="399"/>
      <c r="H34" s="399"/>
      <c r="I34" s="399"/>
      <c r="J34" s="399"/>
      <c r="K34" s="399"/>
      <c r="L34" s="399"/>
    </row>
    <row r="35" spans="1:12" s="139" customFormat="1" x14ac:dyDescent="0.2">
      <c r="A35" s="92">
        <v>1</v>
      </c>
      <c r="B35" s="26" t="s">
        <v>16</v>
      </c>
      <c r="C35" s="163"/>
      <c r="D35" s="172">
        <f t="shared" ref="D35:D41" si="0">IFERROR(C35/C$63,0)</f>
        <v>0</v>
      </c>
      <c r="E35" s="163"/>
      <c r="F35" s="172">
        <f t="shared" ref="F35:F41" si="1">IFERROR(E35/E$63,0)</f>
        <v>0</v>
      </c>
      <c r="G35" s="163"/>
      <c r="H35" s="173">
        <f t="shared" ref="H35:H41" si="2">IFERROR(G35/G$63,0)</f>
        <v>0</v>
      </c>
      <c r="I35" s="163"/>
      <c r="J35" s="174">
        <f t="shared" ref="J35:J41" si="3">IFERROR(I35/I$63,0)</f>
        <v>0</v>
      </c>
      <c r="K35" s="163"/>
      <c r="L35" s="175">
        <f t="shared" ref="L35:L41" si="4">IFERROR(K35/K$63,0)</f>
        <v>0</v>
      </c>
    </row>
    <row r="36" spans="1:12" s="139" customFormat="1" x14ac:dyDescent="0.2">
      <c r="A36" s="92">
        <f t="shared" ref="A36:A59" si="5">A35+1</f>
        <v>2</v>
      </c>
      <c r="B36" s="27" t="s">
        <v>17</v>
      </c>
      <c r="C36" s="163"/>
      <c r="D36" s="172">
        <f t="shared" si="0"/>
        <v>0</v>
      </c>
      <c r="E36" s="163"/>
      <c r="F36" s="172">
        <f t="shared" si="1"/>
        <v>0</v>
      </c>
      <c r="G36" s="163"/>
      <c r="H36" s="173">
        <f t="shared" si="2"/>
        <v>0</v>
      </c>
      <c r="I36" s="163"/>
      <c r="J36" s="174">
        <f t="shared" si="3"/>
        <v>0</v>
      </c>
      <c r="K36" s="163"/>
      <c r="L36" s="172">
        <f t="shared" si="4"/>
        <v>0</v>
      </c>
    </row>
    <row r="37" spans="1:12" s="139" customFormat="1" x14ac:dyDescent="0.2">
      <c r="A37" s="92">
        <f t="shared" si="5"/>
        <v>3</v>
      </c>
      <c r="B37" s="27" t="s">
        <v>18</v>
      </c>
      <c r="C37" s="163"/>
      <c r="D37" s="172">
        <f t="shared" si="0"/>
        <v>0</v>
      </c>
      <c r="E37" s="163"/>
      <c r="F37" s="172">
        <f t="shared" si="1"/>
        <v>0</v>
      </c>
      <c r="G37" s="163"/>
      <c r="H37" s="173">
        <f t="shared" si="2"/>
        <v>0</v>
      </c>
      <c r="I37" s="163"/>
      <c r="J37" s="174">
        <f t="shared" si="3"/>
        <v>0</v>
      </c>
      <c r="K37" s="163"/>
      <c r="L37" s="172">
        <f t="shared" si="4"/>
        <v>0</v>
      </c>
    </row>
    <row r="38" spans="1:12" s="139" customFormat="1" x14ac:dyDescent="0.2">
      <c r="A38" s="92">
        <f t="shared" si="5"/>
        <v>4</v>
      </c>
      <c r="B38" s="27" t="s">
        <v>19</v>
      </c>
      <c r="C38" s="163"/>
      <c r="D38" s="172">
        <f t="shared" si="0"/>
        <v>0</v>
      </c>
      <c r="E38" s="163"/>
      <c r="F38" s="172">
        <f t="shared" si="1"/>
        <v>0</v>
      </c>
      <c r="G38" s="163"/>
      <c r="H38" s="173">
        <f t="shared" si="2"/>
        <v>0</v>
      </c>
      <c r="I38" s="163"/>
      <c r="J38" s="174">
        <f t="shared" si="3"/>
        <v>0</v>
      </c>
      <c r="K38" s="163"/>
      <c r="L38" s="172">
        <f t="shared" si="4"/>
        <v>0</v>
      </c>
    </row>
    <row r="39" spans="1:12" s="139" customFormat="1" x14ac:dyDescent="0.2">
      <c r="A39" s="92">
        <f t="shared" si="5"/>
        <v>5</v>
      </c>
      <c r="B39" s="28" t="s">
        <v>285</v>
      </c>
      <c r="C39" s="163"/>
      <c r="D39" s="172">
        <f t="shared" si="0"/>
        <v>0</v>
      </c>
      <c r="E39" s="163"/>
      <c r="F39" s="172">
        <f t="shared" si="1"/>
        <v>0</v>
      </c>
      <c r="G39" s="163"/>
      <c r="H39" s="173">
        <f t="shared" si="2"/>
        <v>0</v>
      </c>
      <c r="I39" s="163"/>
      <c r="J39" s="174">
        <f t="shared" si="3"/>
        <v>0</v>
      </c>
      <c r="K39" s="163"/>
      <c r="L39" s="172">
        <f t="shared" si="4"/>
        <v>0</v>
      </c>
    </row>
    <row r="40" spans="1:12" s="139" customFormat="1" x14ac:dyDescent="0.2">
      <c r="A40" s="92">
        <f t="shared" si="5"/>
        <v>6</v>
      </c>
      <c r="B40" s="28" t="s">
        <v>20</v>
      </c>
      <c r="C40" s="163"/>
      <c r="D40" s="172">
        <f t="shared" si="0"/>
        <v>0</v>
      </c>
      <c r="E40" s="163"/>
      <c r="F40" s="172">
        <f t="shared" si="1"/>
        <v>0</v>
      </c>
      <c r="G40" s="163"/>
      <c r="H40" s="173">
        <f t="shared" si="2"/>
        <v>0</v>
      </c>
      <c r="I40" s="163"/>
      <c r="J40" s="174">
        <f t="shared" si="3"/>
        <v>0</v>
      </c>
      <c r="K40" s="163"/>
      <c r="L40" s="172">
        <f t="shared" si="4"/>
        <v>0</v>
      </c>
    </row>
    <row r="41" spans="1:12" s="139" customFormat="1" ht="15" x14ac:dyDescent="0.25">
      <c r="A41" s="92">
        <f t="shared" si="5"/>
        <v>7</v>
      </c>
      <c r="B41" s="31" t="s">
        <v>21</v>
      </c>
      <c r="C41" s="176">
        <f>SUM(C35:C40)</f>
        <v>0</v>
      </c>
      <c r="D41" s="177">
        <f t="shared" si="0"/>
        <v>0</v>
      </c>
      <c r="E41" s="176">
        <f>SUM(E35:E40)</f>
        <v>0</v>
      </c>
      <c r="F41" s="177">
        <f t="shared" si="1"/>
        <v>0</v>
      </c>
      <c r="G41" s="176">
        <f>SUM(G35:G40)</f>
        <v>0</v>
      </c>
      <c r="H41" s="178">
        <f t="shared" si="2"/>
        <v>0</v>
      </c>
      <c r="I41" s="176">
        <f>SUM(I35:I40)</f>
        <v>0</v>
      </c>
      <c r="J41" s="179">
        <f t="shared" si="3"/>
        <v>0</v>
      </c>
      <c r="K41" s="176">
        <f>SUM(K35:K40)</f>
        <v>0</v>
      </c>
      <c r="L41" s="180">
        <f t="shared" si="4"/>
        <v>0</v>
      </c>
    </row>
    <row r="42" spans="1:12" s="139" customFormat="1" ht="15" x14ac:dyDescent="0.2">
      <c r="A42" s="92">
        <f t="shared" si="5"/>
        <v>8</v>
      </c>
      <c r="B42" s="399" t="s">
        <v>22</v>
      </c>
      <c r="C42" s="399"/>
      <c r="D42" s="399"/>
      <c r="E42" s="399"/>
      <c r="F42" s="399"/>
      <c r="G42" s="399"/>
      <c r="H42" s="399"/>
      <c r="I42" s="399"/>
      <c r="J42" s="399"/>
      <c r="K42" s="399"/>
      <c r="L42" s="399"/>
    </row>
    <row r="43" spans="1:12" s="139" customFormat="1" x14ac:dyDescent="0.2">
      <c r="A43" s="92">
        <f t="shared" si="5"/>
        <v>9</v>
      </c>
      <c r="B43" s="29" t="s">
        <v>23</v>
      </c>
      <c r="C43" s="163"/>
      <c r="D43" s="181">
        <f t="shared" ref="D43:D48" si="6">IFERROR(C43/C$63,0)</f>
        <v>0</v>
      </c>
      <c r="E43" s="163"/>
      <c r="F43" s="181">
        <f t="shared" ref="F43:F48" si="7">IFERROR(E43/E$63,0)</f>
        <v>0</v>
      </c>
      <c r="G43" s="163"/>
      <c r="H43" s="182">
        <f t="shared" ref="H43:H48" si="8">IFERROR(G43/G$63,0)</f>
        <v>0</v>
      </c>
      <c r="I43" s="163"/>
      <c r="J43" s="183">
        <f t="shared" ref="J43:J48" si="9">IFERROR(I43/I$63,0)</f>
        <v>0</v>
      </c>
      <c r="K43" s="163"/>
      <c r="L43" s="184">
        <f t="shared" ref="L43:L48" si="10">IFERROR(K43/K$63,0)</f>
        <v>0</v>
      </c>
    </row>
    <row r="44" spans="1:12" s="139" customFormat="1" x14ac:dyDescent="0.2">
      <c r="A44" s="92">
        <f t="shared" si="5"/>
        <v>10</v>
      </c>
      <c r="B44" s="28" t="s">
        <v>24</v>
      </c>
      <c r="C44" s="163"/>
      <c r="D44" s="181">
        <f t="shared" si="6"/>
        <v>0</v>
      </c>
      <c r="E44" s="163"/>
      <c r="F44" s="181">
        <f t="shared" si="7"/>
        <v>0</v>
      </c>
      <c r="G44" s="163"/>
      <c r="H44" s="182">
        <f t="shared" si="8"/>
        <v>0</v>
      </c>
      <c r="I44" s="163"/>
      <c r="J44" s="183">
        <f t="shared" si="9"/>
        <v>0</v>
      </c>
      <c r="K44" s="163"/>
      <c r="L44" s="181">
        <f t="shared" si="10"/>
        <v>0</v>
      </c>
    </row>
    <row r="45" spans="1:12" s="139" customFormat="1" x14ac:dyDescent="0.2">
      <c r="A45" s="92">
        <f t="shared" si="5"/>
        <v>11</v>
      </c>
      <c r="B45" s="28" t="s">
        <v>25</v>
      </c>
      <c r="C45" s="163"/>
      <c r="D45" s="181">
        <f t="shared" si="6"/>
        <v>0</v>
      </c>
      <c r="E45" s="163"/>
      <c r="F45" s="181">
        <f t="shared" si="7"/>
        <v>0</v>
      </c>
      <c r="G45" s="163"/>
      <c r="H45" s="182">
        <f t="shared" si="8"/>
        <v>0</v>
      </c>
      <c r="I45" s="163"/>
      <c r="J45" s="183">
        <f t="shared" si="9"/>
        <v>0</v>
      </c>
      <c r="K45" s="163"/>
      <c r="L45" s="181">
        <f t="shared" si="10"/>
        <v>0</v>
      </c>
    </row>
    <row r="46" spans="1:12" s="139" customFormat="1" x14ac:dyDescent="0.2">
      <c r="A46" s="92">
        <f t="shared" si="5"/>
        <v>12</v>
      </c>
      <c r="B46" s="185" t="s">
        <v>26</v>
      </c>
      <c r="C46" s="163"/>
      <c r="D46" s="181">
        <f t="shared" si="6"/>
        <v>0</v>
      </c>
      <c r="E46" s="163"/>
      <c r="F46" s="181">
        <f t="shared" si="7"/>
        <v>0</v>
      </c>
      <c r="G46" s="163"/>
      <c r="H46" s="182">
        <f t="shared" si="8"/>
        <v>0</v>
      </c>
      <c r="I46" s="163"/>
      <c r="J46" s="183">
        <f t="shared" si="9"/>
        <v>0</v>
      </c>
      <c r="K46" s="163"/>
      <c r="L46" s="181">
        <f t="shared" si="10"/>
        <v>0</v>
      </c>
    </row>
    <row r="47" spans="1:12" s="139" customFormat="1" ht="28.5" x14ac:dyDescent="0.2">
      <c r="A47" s="92">
        <f t="shared" si="5"/>
        <v>13</v>
      </c>
      <c r="B47" s="27" t="s">
        <v>27</v>
      </c>
      <c r="C47" s="163"/>
      <c r="D47" s="181">
        <f t="shared" si="6"/>
        <v>0</v>
      </c>
      <c r="E47" s="163"/>
      <c r="F47" s="181">
        <f t="shared" si="7"/>
        <v>0</v>
      </c>
      <c r="G47" s="163"/>
      <c r="H47" s="182">
        <f t="shared" si="8"/>
        <v>0</v>
      </c>
      <c r="I47" s="163"/>
      <c r="J47" s="183">
        <f t="shared" si="9"/>
        <v>0</v>
      </c>
      <c r="K47" s="163"/>
      <c r="L47" s="181">
        <f t="shared" si="10"/>
        <v>0</v>
      </c>
    </row>
    <row r="48" spans="1:12" s="139" customFormat="1" ht="15" x14ac:dyDescent="0.25">
      <c r="A48" s="92">
        <f t="shared" si="5"/>
        <v>14</v>
      </c>
      <c r="B48" s="31" t="s">
        <v>28</v>
      </c>
      <c r="C48" s="176">
        <f>SUM(C43:C47)</f>
        <v>0</v>
      </c>
      <c r="D48" s="186">
        <f t="shared" si="6"/>
        <v>0</v>
      </c>
      <c r="E48" s="176">
        <f>SUM(E43:E47)</f>
        <v>0</v>
      </c>
      <c r="F48" s="186">
        <f t="shared" si="7"/>
        <v>0</v>
      </c>
      <c r="G48" s="176">
        <f>SUM(G43:G47)</f>
        <v>0</v>
      </c>
      <c r="H48" s="187">
        <f t="shared" si="8"/>
        <v>0</v>
      </c>
      <c r="I48" s="176">
        <f>SUM(I43:I47)</f>
        <v>0</v>
      </c>
      <c r="J48" s="188">
        <f t="shared" si="9"/>
        <v>0</v>
      </c>
      <c r="K48" s="176">
        <f>SUM(K43:K47)</f>
        <v>0</v>
      </c>
      <c r="L48" s="189">
        <f t="shared" si="10"/>
        <v>0</v>
      </c>
    </row>
    <row r="49" spans="1:12" s="139" customFormat="1" ht="15" x14ac:dyDescent="0.2">
      <c r="A49" s="92">
        <f t="shared" si="5"/>
        <v>15</v>
      </c>
      <c r="B49" s="399" t="s">
        <v>29</v>
      </c>
      <c r="C49" s="399"/>
      <c r="D49" s="399"/>
      <c r="E49" s="399"/>
      <c r="F49" s="399"/>
      <c r="G49" s="399"/>
      <c r="H49" s="399"/>
      <c r="I49" s="399"/>
      <c r="J49" s="399"/>
      <c r="K49" s="399"/>
      <c r="L49" s="399"/>
    </row>
    <row r="50" spans="1:12" s="139" customFormat="1" x14ac:dyDescent="0.2">
      <c r="A50" s="92">
        <f t="shared" si="5"/>
        <v>16</v>
      </c>
      <c r="B50" s="8" t="s">
        <v>30</v>
      </c>
      <c r="C50" s="163"/>
      <c r="D50" s="190">
        <f>IFERROR(C50/C$63,0)</f>
        <v>0</v>
      </c>
      <c r="E50" s="163"/>
      <c r="F50" s="190">
        <f>IFERROR(E50/E$63,0)</f>
        <v>0</v>
      </c>
      <c r="G50" s="163"/>
      <c r="H50" s="191">
        <f>IFERROR(G50/G$63,0)</f>
        <v>0</v>
      </c>
      <c r="I50" s="163"/>
      <c r="J50" s="192">
        <f>IFERROR(I50/I$63,0)</f>
        <v>0</v>
      </c>
      <c r="K50" s="163"/>
      <c r="L50" s="193">
        <f>IFERROR(K50/K$63,0)</f>
        <v>0</v>
      </c>
    </row>
    <row r="51" spans="1:12" s="139" customFormat="1" x14ac:dyDescent="0.2">
      <c r="A51" s="92">
        <f t="shared" si="5"/>
        <v>17</v>
      </c>
      <c r="B51" s="9" t="s">
        <v>31</v>
      </c>
      <c r="C51" s="163"/>
      <c r="D51" s="190">
        <f t="shared" ref="D51" si="11">IFERROR(C51/C$63,0)</f>
        <v>0</v>
      </c>
      <c r="E51" s="163"/>
      <c r="F51" s="190">
        <f t="shared" ref="F51" si="12">IFERROR(E51/E$63,0)</f>
        <v>0</v>
      </c>
      <c r="G51" s="163"/>
      <c r="H51" s="191">
        <f t="shared" ref="H51" si="13">IFERROR(G51/G$63,0)</f>
        <v>0</v>
      </c>
      <c r="I51" s="163"/>
      <c r="J51" s="192">
        <f t="shared" ref="J51" si="14">IFERROR(I51/I$63,0)</f>
        <v>0</v>
      </c>
      <c r="K51" s="163"/>
      <c r="L51" s="190">
        <f t="shared" ref="L51" si="15">IFERROR(K51/K$63,0)</f>
        <v>0</v>
      </c>
    </row>
    <row r="52" spans="1:12" s="139" customFormat="1" x14ac:dyDescent="0.2">
      <c r="A52" s="92">
        <f t="shared" si="5"/>
        <v>18</v>
      </c>
      <c r="B52" s="27" t="s">
        <v>32</v>
      </c>
      <c r="C52" s="163"/>
      <c r="D52" s="190">
        <f t="shared" ref="D52:D59" si="16">IFERROR(C52/C$63,0)</f>
        <v>0</v>
      </c>
      <c r="E52" s="163"/>
      <c r="F52" s="190">
        <f t="shared" ref="F52:F59" si="17">IFERROR(E52/E$63,0)</f>
        <v>0</v>
      </c>
      <c r="G52" s="163"/>
      <c r="H52" s="191">
        <f t="shared" ref="H52:H59" si="18">IFERROR(G52/G$63,0)</f>
        <v>0</v>
      </c>
      <c r="I52" s="163"/>
      <c r="J52" s="192">
        <f t="shared" ref="J52:J59" si="19">IFERROR(I52/I$63,0)</f>
        <v>0</v>
      </c>
      <c r="K52" s="163"/>
      <c r="L52" s="190">
        <f t="shared" ref="L52:L59" si="20">IFERROR(K52/K$63,0)</f>
        <v>0</v>
      </c>
    </row>
    <row r="53" spans="1:12" s="139" customFormat="1" x14ac:dyDescent="0.2">
      <c r="A53" s="92">
        <f t="shared" si="5"/>
        <v>19</v>
      </c>
      <c r="B53" s="27" t="s">
        <v>33</v>
      </c>
      <c r="C53" s="163"/>
      <c r="D53" s="190">
        <f t="shared" si="16"/>
        <v>0</v>
      </c>
      <c r="E53" s="163"/>
      <c r="F53" s="190">
        <f t="shared" si="17"/>
        <v>0</v>
      </c>
      <c r="G53" s="163"/>
      <c r="H53" s="191">
        <f t="shared" si="18"/>
        <v>0</v>
      </c>
      <c r="I53" s="163"/>
      <c r="J53" s="192">
        <f t="shared" si="19"/>
        <v>0</v>
      </c>
      <c r="K53" s="163"/>
      <c r="L53" s="190">
        <f t="shared" si="20"/>
        <v>0</v>
      </c>
    </row>
    <row r="54" spans="1:12" s="139" customFormat="1" x14ac:dyDescent="0.2">
      <c r="A54" s="92">
        <f t="shared" si="5"/>
        <v>20</v>
      </c>
      <c r="B54" s="27" t="s">
        <v>34</v>
      </c>
      <c r="C54" s="163"/>
      <c r="D54" s="190">
        <f t="shared" si="16"/>
        <v>0</v>
      </c>
      <c r="E54" s="163"/>
      <c r="F54" s="190">
        <f t="shared" si="17"/>
        <v>0</v>
      </c>
      <c r="G54" s="163"/>
      <c r="H54" s="191">
        <f t="shared" si="18"/>
        <v>0</v>
      </c>
      <c r="I54" s="163"/>
      <c r="J54" s="192">
        <f t="shared" si="19"/>
        <v>0</v>
      </c>
      <c r="K54" s="163"/>
      <c r="L54" s="190">
        <f t="shared" si="20"/>
        <v>0</v>
      </c>
    </row>
    <row r="55" spans="1:12" s="139" customFormat="1" x14ac:dyDescent="0.2">
      <c r="A55" s="92">
        <f t="shared" si="5"/>
        <v>21</v>
      </c>
      <c r="B55" s="54" t="s">
        <v>133</v>
      </c>
      <c r="C55" s="163"/>
      <c r="D55" s="190">
        <f t="shared" si="16"/>
        <v>0</v>
      </c>
      <c r="E55" s="163"/>
      <c r="F55" s="190">
        <f t="shared" si="17"/>
        <v>0</v>
      </c>
      <c r="G55" s="163"/>
      <c r="H55" s="191">
        <f t="shared" si="18"/>
        <v>0</v>
      </c>
      <c r="I55" s="163"/>
      <c r="J55" s="192">
        <f t="shared" si="19"/>
        <v>0</v>
      </c>
      <c r="K55" s="163"/>
      <c r="L55" s="190">
        <f t="shared" si="20"/>
        <v>0</v>
      </c>
    </row>
    <row r="56" spans="1:12" s="139" customFormat="1" x14ac:dyDescent="0.2">
      <c r="A56" s="92">
        <f t="shared" si="5"/>
        <v>22</v>
      </c>
      <c r="B56" s="54" t="s">
        <v>134</v>
      </c>
      <c r="C56" s="163"/>
      <c r="D56" s="190">
        <f t="shared" si="16"/>
        <v>0</v>
      </c>
      <c r="E56" s="163"/>
      <c r="F56" s="190">
        <f t="shared" si="17"/>
        <v>0</v>
      </c>
      <c r="G56" s="163"/>
      <c r="H56" s="191">
        <f t="shared" si="18"/>
        <v>0</v>
      </c>
      <c r="I56" s="163"/>
      <c r="J56" s="192">
        <f t="shared" si="19"/>
        <v>0</v>
      </c>
      <c r="K56" s="163"/>
      <c r="L56" s="190">
        <f t="shared" si="20"/>
        <v>0</v>
      </c>
    </row>
    <row r="57" spans="1:12" s="139" customFormat="1" x14ac:dyDescent="0.2">
      <c r="A57" s="92">
        <f t="shared" si="5"/>
        <v>23</v>
      </c>
      <c r="B57" s="30" t="s">
        <v>35</v>
      </c>
      <c r="C57" s="163"/>
      <c r="D57" s="190">
        <f t="shared" si="16"/>
        <v>0</v>
      </c>
      <c r="E57" s="163"/>
      <c r="F57" s="190">
        <f t="shared" si="17"/>
        <v>0</v>
      </c>
      <c r="G57" s="163"/>
      <c r="H57" s="191">
        <f t="shared" si="18"/>
        <v>0</v>
      </c>
      <c r="I57" s="163"/>
      <c r="J57" s="192">
        <f t="shared" si="19"/>
        <v>0</v>
      </c>
      <c r="K57" s="163"/>
      <c r="L57" s="190">
        <f t="shared" si="20"/>
        <v>0</v>
      </c>
    </row>
    <row r="58" spans="1:12" s="139" customFormat="1" x14ac:dyDescent="0.2">
      <c r="A58" s="92">
        <f t="shared" si="5"/>
        <v>24</v>
      </c>
      <c r="B58" s="26" t="s">
        <v>36</v>
      </c>
      <c r="C58" s="163"/>
      <c r="D58" s="190">
        <f t="shared" si="16"/>
        <v>0</v>
      </c>
      <c r="E58" s="163"/>
      <c r="F58" s="190">
        <f t="shared" si="17"/>
        <v>0</v>
      </c>
      <c r="G58" s="163"/>
      <c r="H58" s="191">
        <f t="shared" si="18"/>
        <v>0</v>
      </c>
      <c r="I58" s="163"/>
      <c r="J58" s="192">
        <f t="shared" si="19"/>
        <v>0</v>
      </c>
      <c r="K58" s="163"/>
      <c r="L58" s="190">
        <f t="shared" si="20"/>
        <v>0</v>
      </c>
    </row>
    <row r="59" spans="1:12" s="139" customFormat="1" ht="15" x14ac:dyDescent="0.25">
      <c r="A59" s="92">
        <f t="shared" si="5"/>
        <v>25</v>
      </c>
      <c r="B59" s="31" t="s">
        <v>37</v>
      </c>
      <c r="C59" s="176">
        <f>SUM(C50:C58)</f>
        <v>0</v>
      </c>
      <c r="D59" s="194">
        <f t="shared" si="16"/>
        <v>0</v>
      </c>
      <c r="E59" s="176">
        <f>SUM(E50:E58)</f>
        <v>0</v>
      </c>
      <c r="F59" s="194">
        <f t="shared" si="17"/>
        <v>0</v>
      </c>
      <c r="G59" s="176">
        <f>SUM(G50:G58)</f>
        <v>0</v>
      </c>
      <c r="H59" s="195">
        <f t="shared" si="18"/>
        <v>0</v>
      </c>
      <c r="I59" s="176">
        <f>SUM(I50:I58)</f>
        <v>0</v>
      </c>
      <c r="J59" s="196">
        <f t="shared" si="19"/>
        <v>0</v>
      </c>
      <c r="K59" s="176">
        <f>SUM(K50:K58)</f>
        <v>0</v>
      </c>
      <c r="L59" s="194">
        <f t="shared" si="20"/>
        <v>0</v>
      </c>
    </row>
    <row r="60" spans="1:12" ht="6.75" customHeight="1" x14ac:dyDescent="0.25">
      <c r="A60" s="197"/>
      <c r="B60" s="198"/>
      <c r="C60" s="198"/>
      <c r="D60" s="198"/>
      <c r="E60" s="198"/>
      <c r="F60" s="198"/>
      <c r="G60" s="198"/>
      <c r="H60" s="198"/>
      <c r="I60" s="198"/>
      <c r="J60" s="198"/>
      <c r="K60" s="198"/>
      <c r="L60" s="198"/>
    </row>
    <row r="61" spans="1:12" s="139" customFormat="1" ht="30" x14ac:dyDescent="0.2">
      <c r="A61" s="92">
        <f>A59+1</f>
        <v>26</v>
      </c>
      <c r="B61" s="31" t="s">
        <v>38</v>
      </c>
      <c r="C61" s="199"/>
      <c r="D61" s="200">
        <f>IFERROR(C61/C$63,0)</f>
        <v>0</v>
      </c>
      <c r="E61" s="199"/>
      <c r="F61" s="200">
        <f>IFERROR(E61/E$63,0)</f>
        <v>0</v>
      </c>
      <c r="G61" s="199"/>
      <c r="H61" s="201">
        <f>IFERROR(G61/G$63,0)</f>
        <v>0</v>
      </c>
      <c r="I61" s="199"/>
      <c r="J61" s="200">
        <f>IFERROR(I61/I$63,0)</f>
        <v>0</v>
      </c>
      <c r="K61" s="199"/>
      <c r="L61" s="200">
        <f>IFERROR(K61/K$63,0)</f>
        <v>0</v>
      </c>
    </row>
    <row r="62" spans="1:12" ht="6.75" customHeight="1" x14ac:dyDescent="0.25">
      <c r="A62" s="197"/>
      <c r="B62" s="198"/>
      <c r="C62" s="198"/>
      <c r="D62" s="198"/>
      <c r="E62" s="198"/>
      <c r="F62" s="198"/>
      <c r="G62" s="198"/>
      <c r="H62" s="198"/>
      <c r="I62" s="198"/>
      <c r="J62" s="198"/>
      <c r="K62" s="198"/>
      <c r="L62" s="198"/>
    </row>
    <row r="63" spans="1:12" s="139" customFormat="1" ht="15" x14ac:dyDescent="0.25">
      <c r="A63" s="92">
        <f>A61+1</f>
        <v>27</v>
      </c>
      <c r="B63" s="23" t="s">
        <v>39</v>
      </c>
      <c r="C63" s="176">
        <f>C41+C48+C59+C61</f>
        <v>0</v>
      </c>
      <c r="D63" s="202">
        <f>IFERROR(C63/C$63,0)</f>
        <v>0</v>
      </c>
      <c r="E63" s="176">
        <f>E41+E48+E59+E61</f>
        <v>0</v>
      </c>
      <c r="F63" s="202">
        <f>IFERROR(E63/E$63,0)</f>
        <v>0</v>
      </c>
      <c r="G63" s="176">
        <f>G41+G48+G59+G61</f>
        <v>0</v>
      </c>
      <c r="H63" s="202">
        <f>IFERROR(G63/G$63,0)</f>
        <v>0</v>
      </c>
      <c r="I63" s="176">
        <f>I41+I48+I59+I61</f>
        <v>0</v>
      </c>
      <c r="J63" s="202">
        <f>IFERROR(I63/I$63,0)</f>
        <v>0</v>
      </c>
      <c r="K63" s="176">
        <f>K41+K48+K59+K61</f>
        <v>0</v>
      </c>
      <c r="L63" s="202">
        <f>IFERROR(K63/K$63,0)</f>
        <v>0</v>
      </c>
    </row>
    <row r="64" spans="1:12" ht="6.75" customHeight="1" x14ac:dyDescent="0.25">
      <c r="A64" s="197"/>
      <c r="B64" s="198"/>
      <c r="C64" s="198"/>
      <c r="D64" s="198"/>
      <c r="E64" s="198"/>
      <c r="F64" s="198"/>
      <c r="G64" s="198"/>
      <c r="H64" s="198"/>
      <c r="I64" s="198"/>
      <c r="J64" s="198"/>
      <c r="K64" s="198"/>
      <c r="L64" s="198"/>
    </row>
    <row r="65" spans="1:12" s="139" customFormat="1" ht="15" x14ac:dyDescent="0.25">
      <c r="A65" s="92">
        <f>A63+1</f>
        <v>28</v>
      </c>
      <c r="B65" s="403" t="s">
        <v>40</v>
      </c>
      <c r="C65" s="401"/>
      <c r="D65" s="401"/>
      <c r="E65" s="401"/>
      <c r="F65" s="401"/>
      <c r="G65" s="401"/>
      <c r="H65" s="401"/>
      <c r="I65" s="401"/>
      <c r="J65" s="401"/>
      <c r="K65" s="401"/>
      <c r="L65" s="401"/>
    </row>
    <row r="66" spans="1:12" s="139" customFormat="1" ht="15" x14ac:dyDescent="0.2">
      <c r="A66" s="92">
        <f t="shared" ref="A66:A87" si="21">A65+1</f>
        <v>29</v>
      </c>
      <c r="B66" s="404" t="s">
        <v>41</v>
      </c>
      <c r="C66" s="405"/>
      <c r="D66" s="405"/>
      <c r="E66" s="405"/>
      <c r="F66" s="405"/>
      <c r="G66" s="405"/>
      <c r="H66" s="405"/>
      <c r="I66" s="405"/>
      <c r="J66" s="405"/>
      <c r="K66" s="405"/>
      <c r="L66" s="405"/>
    </row>
    <row r="67" spans="1:12" s="139" customFormat="1" ht="15" x14ac:dyDescent="0.2">
      <c r="A67" s="92">
        <f t="shared" si="21"/>
        <v>30</v>
      </c>
      <c r="B67" s="398" t="s">
        <v>42</v>
      </c>
      <c r="C67" s="399"/>
      <c r="D67" s="399"/>
      <c r="E67" s="399"/>
      <c r="F67" s="399"/>
      <c r="G67" s="399"/>
      <c r="H67" s="399"/>
      <c r="I67" s="399"/>
      <c r="J67" s="399"/>
      <c r="K67" s="399"/>
      <c r="L67" s="399"/>
    </row>
    <row r="68" spans="1:12" s="139" customFormat="1" x14ac:dyDescent="0.2">
      <c r="A68" s="92">
        <f t="shared" si="21"/>
        <v>31</v>
      </c>
      <c r="B68" s="26" t="s">
        <v>43</v>
      </c>
      <c r="C68" s="163"/>
      <c r="D68" s="190">
        <f>IFERROR(C68/C$110,0)</f>
        <v>0</v>
      </c>
      <c r="E68" s="163"/>
      <c r="F68" s="190">
        <f>IFERROR(E68/E$110,0)</f>
        <v>0</v>
      </c>
      <c r="G68" s="163"/>
      <c r="H68" s="191">
        <f>IFERROR(G68/G$110,0)</f>
        <v>0</v>
      </c>
      <c r="I68" s="163"/>
      <c r="J68" s="192">
        <f>IFERROR(I68/I$110,0)</f>
        <v>0</v>
      </c>
      <c r="K68" s="163"/>
      <c r="L68" s="203">
        <f>IFERROR(K68/K$110,0)</f>
        <v>0</v>
      </c>
    </row>
    <row r="69" spans="1:12" s="139" customFormat="1" x14ac:dyDescent="0.2">
      <c r="A69" s="92">
        <f t="shared" si="21"/>
        <v>32</v>
      </c>
      <c r="B69" s="27" t="s">
        <v>44</v>
      </c>
      <c r="C69" s="163"/>
      <c r="D69" s="190">
        <f>IFERROR(C69/C$110,0)</f>
        <v>0</v>
      </c>
      <c r="E69" s="163"/>
      <c r="F69" s="190">
        <f>IFERROR(E69/E$110,0)</f>
        <v>0</v>
      </c>
      <c r="G69" s="163"/>
      <c r="H69" s="191">
        <f>IFERROR(G69/G$110,0)</f>
        <v>0</v>
      </c>
      <c r="I69" s="163"/>
      <c r="J69" s="192">
        <f>IFERROR(I69/I$110,0)</f>
        <v>0</v>
      </c>
      <c r="K69" s="163"/>
      <c r="L69" s="204">
        <f>IFERROR(K69/K$110,0)</f>
        <v>0</v>
      </c>
    </row>
    <row r="70" spans="1:12" s="139" customFormat="1" x14ac:dyDescent="0.2">
      <c r="A70" s="92">
        <f t="shared" si="21"/>
        <v>33</v>
      </c>
      <c r="B70" s="27" t="s">
        <v>45</v>
      </c>
      <c r="C70" s="163"/>
      <c r="D70" s="190">
        <f>IFERROR(C70/C$110,0)</f>
        <v>0</v>
      </c>
      <c r="E70" s="163"/>
      <c r="F70" s="190">
        <f>IFERROR(E70/E$110,0)</f>
        <v>0</v>
      </c>
      <c r="G70" s="163"/>
      <c r="H70" s="191">
        <f>IFERROR(G70/G$110,0)</f>
        <v>0</v>
      </c>
      <c r="I70" s="163"/>
      <c r="J70" s="192">
        <f>IFERROR(I70/I$110,0)</f>
        <v>0</v>
      </c>
      <c r="K70" s="163"/>
      <c r="L70" s="204">
        <f>IFERROR(K70/K$110,0)</f>
        <v>0</v>
      </c>
    </row>
    <row r="71" spans="1:12" s="139" customFormat="1" x14ac:dyDescent="0.2">
      <c r="A71" s="92">
        <f t="shared" si="21"/>
        <v>34</v>
      </c>
      <c r="B71" s="27" t="s">
        <v>46</v>
      </c>
      <c r="C71" s="163"/>
      <c r="D71" s="190">
        <f>IFERROR(C71/C$110,0)</f>
        <v>0</v>
      </c>
      <c r="E71" s="163"/>
      <c r="F71" s="190">
        <f>IFERROR(E71/E$110,0)</f>
        <v>0</v>
      </c>
      <c r="G71" s="163"/>
      <c r="H71" s="191">
        <f>IFERROR(G71/G$110,0)</f>
        <v>0</v>
      </c>
      <c r="I71" s="163"/>
      <c r="J71" s="192">
        <f>IFERROR(I71/I$110,0)</f>
        <v>0</v>
      </c>
      <c r="K71" s="163"/>
      <c r="L71" s="204">
        <f>IFERROR(K71/K$110,0)</f>
        <v>0</v>
      </c>
    </row>
    <row r="72" spans="1:12" s="139" customFormat="1" ht="15" x14ac:dyDescent="0.25">
      <c r="A72" s="92">
        <f t="shared" si="21"/>
        <v>35</v>
      </c>
      <c r="B72" s="31" t="s">
        <v>47</v>
      </c>
      <c r="C72" s="176">
        <f>SUM(C68:C71)</f>
        <v>0</v>
      </c>
      <c r="D72" s="205">
        <f>IFERROR(C72/C$110,0)</f>
        <v>0</v>
      </c>
      <c r="E72" s="176">
        <f>SUM(E68:E71)</f>
        <v>0</v>
      </c>
      <c r="F72" s="194">
        <f>IFERROR(E72/E$110,0)</f>
        <v>0</v>
      </c>
      <c r="G72" s="176">
        <f>SUM(G68:G71)</f>
        <v>0</v>
      </c>
      <c r="H72" s="206">
        <f>IFERROR(G72/G$110,0)</f>
        <v>0</v>
      </c>
      <c r="I72" s="176">
        <f>SUM(I68:I71)</f>
        <v>0</v>
      </c>
      <c r="J72" s="207">
        <f>IFERROR(I72/I$110,0)</f>
        <v>0</v>
      </c>
      <c r="K72" s="176">
        <f>SUM(K68:K71)</f>
        <v>0</v>
      </c>
      <c r="L72" s="208">
        <f>IFERROR(K72/K$110,0)</f>
        <v>0</v>
      </c>
    </row>
    <row r="73" spans="1:12" s="139" customFormat="1" ht="15" x14ac:dyDescent="0.2">
      <c r="A73" s="92">
        <f t="shared" si="21"/>
        <v>36</v>
      </c>
      <c r="B73" s="398" t="s">
        <v>3</v>
      </c>
      <c r="C73" s="399"/>
      <c r="D73" s="399"/>
      <c r="E73" s="399"/>
      <c r="F73" s="399"/>
      <c r="G73" s="399"/>
      <c r="H73" s="399"/>
      <c r="I73" s="399"/>
      <c r="J73" s="399"/>
      <c r="K73" s="399"/>
      <c r="L73" s="399"/>
    </row>
    <row r="74" spans="1:12" s="139" customFormat="1" x14ac:dyDescent="0.2">
      <c r="A74" s="92">
        <f t="shared" si="21"/>
        <v>37</v>
      </c>
      <c r="B74" s="26" t="s">
        <v>48</v>
      </c>
      <c r="C74" s="163"/>
      <c r="D74" s="190">
        <f t="shared" ref="D74:D81" si="22">IFERROR(C74/C$110,0)</f>
        <v>0</v>
      </c>
      <c r="E74" s="163"/>
      <c r="F74" s="190">
        <f t="shared" ref="F74:F81" si="23">IFERROR(E74/E$110,0)</f>
        <v>0</v>
      </c>
      <c r="G74" s="163"/>
      <c r="H74" s="191">
        <f t="shared" ref="H74:H81" si="24">IFERROR(G74/G$110,0)</f>
        <v>0</v>
      </c>
      <c r="I74" s="163"/>
      <c r="J74" s="192">
        <f t="shared" ref="J74:J81" si="25">IFERROR(I74/I$110,0)</f>
        <v>0</v>
      </c>
      <c r="K74" s="163"/>
      <c r="L74" s="203">
        <f t="shared" ref="L74:L81" si="26">IFERROR(K74/K$110,0)</f>
        <v>0</v>
      </c>
    </row>
    <row r="75" spans="1:12" s="139" customFormat="1" x14ac:dyDescent="0.2">
      <c r="A75" s="92">
        <f t="shared" si="21"/>
        <v>38</v>
      </c>
      <c r="B75" s="26" t="s">
        <v>49</v>
      </c>
      <c r="C75" s="163"/>
      <c r="D75" s="190">
        <f t="shared" si="22"/>
        <v>0</v>
      </c>
      <c r="E75" s="163"/>
      <c r="F75" s="190">
        <f t="shared" si="23"/>
        <v>0</v>
      </c>
      <c r="G75" s="163"/>
      <c r="H75" s="191">
        <f t="shared" si="24"/>
        <v>0</v>
      </c>
      <c r="I75" s="163"/>
      <c r="J75" s="192">
        <f t="shared" si="25"/>
        <v>0</v>
      </c>
      <c r="K75" s="163"/>
      <c r="L75" s="204">
        <f t="shared" si="26"/>
        <v>0</v>
      </c>
    </row>
    <row r="76" spans="1:12" s="139" customFormat="1" x14ac:dyDescent="0.2">
      <c r="A76" s="92">
        <f t="shared" si="21"/>
        <v>39</v>
      </c>
      <c r="B76" s="32" t="s">
        <v>50</v>
      </c>
      <c r="C76" s="163"/>
      <c r="D76" s="190">
        <f t="shared" si="22"/>
        <v>0</v>
      </c>
      <c r="E76" s="163"/>
      <c r="F76" s="190">
        <f t="shared" si="23"/>
        <v>0</v>
      </c>
      <c r="G76" s="163"/>
      <c r="H76" s="191">
        <f t="shared" si="24"/>
        <v>0</v>
      </c>
      <c r="I76" s="163"/>
      <c r="J76" s="192">
        <f t="shared" si="25"/>
        <v>0</v>
      </c>
      <c r="K76" s="163"/>
      <c r="L76" s="204">
        <f t="shared" si="26"/>
        <v>0</v>
      </c>
    </row>
    <row r="77" spans="1:12" s="139" customFormat="1" x14ac:dyDescent="0.2">
      <c r="A77" s="92">
        <f t="shared" si="21"/>
        <v>40</v>
      </c>
      <c r="B77" s="26" t="s">
        <v>51</v>
      </c>
      <c r="C77" s="163"/>
      <c r="D77" s="190">
        <f t="shared" si="22"/>
        <v>0</v>
      </c>
      <c r="E77" s="163"/>
      <c r="F77" s="190">
        <f t="shared" si="23"/>
        <v>0</v>
      </c>
      <c r="G77" s="163"/>
      <c r="H77" s="191">
        <f t="shared" si="24"/>
        <v>0</v>
      </c>
      <c r="I77" s="163"/>
      <c r="J77" s="192">
        <f t="shared" si="25"/>
        <v>0</v>
      </c>
      <c r="K77" s="163"/>
      <c r="L77" s="204">
        <f t="shared" si="26"/>
        <v>0</v>
      </c>
    </row>
    <row r="78" spans="1:12" s="139" customFormat="1" x14ac:dyDescent="0.2">
      <c r="A78" s="92">
        <f t="shared" si="21"/>
        <v>41</v>
      </c>
      <c r="B78" s="26" t="s">
        <v>52</v>
      </c>
      <c r="C78" s="163"/>
      <c r="D78" s="190">
        <f t="shared" si="22"/>
        <v>0</v>
      </c>
      <c r="E78" s="163"/>
      <c r="F78" s="190">
        <f t="shared" si="23"/>
        <v>0</v>
      </c>
      <c r="G78" s="163"/>
      <c r="H78" s="191">
        <f t="shared" si="24"/>
        <v>0</v>
      </c>
      <c r="I78" s="163"/>
      <c r="J78" s="192">
        <f t="shared" si="25"/>
        <v>0</v>
      </c>
      <c r="K78" s="163"/>
      <c r="L78" s="204">
        <f t="shared" si="26"/>
        <v>0</v>
      </c>
    </row>
    <row r="79" spans="1:12" s="139" customFormat="1" x14ac:dyDescent="0.2">
      <c r="A79" s="92">
        <f t="shared" si="21"/>
        <v>42</v>
      </c>
      <c r="B79" s="26" t="s">
        <v>53</v>
      </c>
      <c r="C79" s="163"/>
      <c r="D79" s="190">
        <f t="shared" si="22"/>
        <v>0</v>
      </c>
      <c r="E79" s="163"/>
      <c r="F79" s="190">
        <f t="shared" si="23"/>
        <v>0</v>
      </c>
      <c r="G79" s="163"/>
      <c r="H79" s="191">
        <f t="shared" si="24"/>
        <v>0</v>
      </c>
      <c r="I79" s="163"/>
      <c r="J79" s="192">
        <f t="shared" si="25"/>
        <v>0</v>
      </c>
      <c r="K79" s="163"/>
      <c r="L79" s="204">
        <f t="shared" si="26"/>
        <v>0</v>
      </c>
    </row>
    <row r="80" spans="1:12" s="139" customFormat="1" x14ac:dyDescent="0.2">
      <c r="A80" s="92">
        <f t="shared" si="21"/>
        <v>43</v>
      </c>
      <c r="B80" s="26" t="s">
        <v>54</v>
      </c>
      <c r="C80" s="163"/>
      <c r="D80" s="190">
        <f t="shared" si="22"/>
        <v>0</v>
      </c>
      <c r="E80" s="163"/>
      <c r="F80" s="190">
        <f t="shared" si="23"/>
        <v>0</v>
      </c>
      <c r="G80" s="163"/>
      <c r="H80" s="191">
        <f t="shared" si="24"/>
        <v>0</v>
      </c>
      <c r="I80" s="163"/>
      <c r="J80" s="192">
        <f t="shared" si="25"/>
        <v>0</v>
      </c>
      <c r="K80" s="163"/>
      <c r="L80" s="204">
        <f t="shared" si="26"/>
        <v>0</v>
      </c>
    </row>
    <row r="81" spans="1:24" s="139" customFormat="1" ht="15" x14ac:dyDescent="0.25">
      <c r="A81" s="92">
        <f t="shared" si="21"/>
        <v>44</v>
      </c>
      <c r="B81" s="31" t="s">
        <v>55</v>
      </c>
      <c r="C81" s="176">
        <f>SUM(C74:C80)</f>
        <v>0</v>
      </c>
      <c r="D81" s="194">
        <f t="shared" si="22"/>
        <v>0</v>
      </c>
      <c r="E81" s="176">
        <f>SUM(E74:E80)</f>
        <v>0</v>
      </c>
      <c r="F81" s="194">
        <f t="shared" si="23"/>
        <v>0</v>
      </c>
      <c r="G81" s="176">
        <f>SUM(G74:G80)</f>
        <v>0</v>
      </c>
      <c r="H81" s="206">
        <f t="shared" si="24"/>
        <v>0</v>
      </c>
      <c r="I81" s="176">
        <f>SUM(I74:I80)</f>
        <v>0</v>
      </c>
      <c r="J81" s="209">
        <f t="shared" si="25"/>
        <v>0</v>
      </c>
      <c r="K81" s="176">
        <f>SUM(K74:K80)</f>
        <v>0</v>
      </c>
      <c r="L81" s="210">
        <f t="shared" si="26"/>
        <v>0</v>
      </c>
    </row>
    <row r="82" spans="1:24" s="211" customFormat="1" ht="15" x14ac:dyDescent="0.25">
      <c r="A82" s="92">
        <f t="shared" si="21"/>
        <v>45</v>
      </c>
      <c r="B82" s="398" t="s">
        <v>56</v>
      </c>
      <c r="C82" s="399"/>
      <c r="D82" s="399"/>
      <c r="E82" s="399"/>
      <c r="F82" s="399"/>
      <c r="G82" s="399"/>
      <c r="H82" s="399"/>
      <c r="I82" s="399"/>
      <c r="J82" s="399"/>
      <c r="K82" s="399"/>
      <c r="L82" s="399"/>
    </row>
    <row r="83" spans="1:24" s="139" customFormat="1" x14ac:dyDescent="0.2">
      <c r="A83" s="92">
        <f t="shared" si="21"/>
        <v>46</v>
      </c>
      <c r="B83" s="162" t="s">
        <v>57</v>
      </c>
      <c r="C83" s="163"/>
      <c r="D83" s="212">
        <f>IFERROR(C83/C$110,0)</f>
        <v>0</v>
      </c>
      <c r="E83" s="163"/>
      <c r="F83" s="212">
        <f>IFERROR(E83/E$110,0)</f>
        <v>0</v>
      </c>
      <c r="G83" s="163"/>
      <c r="H83" s="213">
        <f>IFERROR(G83/G$110,0)</f>
        <v>0</v>
      </c>
      <c r="I83" s="163"/>
      <c r="J83" s="214">
        <f>IFERROR(I83/I$110,0)</f>
        <v>0</v>
      </c>
      <c r="K83" s="163"/>
      <c r="L83" s="212">
        <f>IFERROR(K83/K$110,0)</f>
        <v>0</v>
      </c>
    </row>
    <row r="84" spans="1:24" s="139" customFormat="1" x14ac:dyDescent="0.2">
      <c r="A84" s="92">
        <f t="shared" si="21"/>
        <v>47</v>
      </c>
      <c r="B84" s="162" t="s">
        <v>58</v>
      </c>
      <c r="C84" s="163"/>
      <c r="D84" s="215">
        <f>IFERROR(C84/C$110,0)</f>
        <v>0</v>
      </c>
      <c r="E84" s="163"/>
      <c r="F84" s="215">
        <f>IFERROR(E84/E$110,0)</f>
        <v>0</v>
      </c>
      <c r="G84" s="163"/>
      <c r="H84" s="215">
        <f>IFERROR(G84/G$110,0)</f>
        <v>0</v>
      </c>
      <c r="I84" s="163"/>
      <c r="J84" s="214">
        <f>IFERROR(I84/I$110,0)</f>
        <v>0</v>
      </c>
      <c r="K84" s="163"/>
      <c r="L84" s="215">
        <f>IFERROR(K84/K$110,0)</f>
        <v>0</v>
      </c>
      <c r="P84" s="216"/>
      <c r="Q84" s="216"/>
      <c r="R84" s="216"/>
      <c r="S84" s="216"/>
      <c r="T84" s="216"/>
      <c r="U84" s="216"/>
      <c r="V84" s="216"/>
      <c r="W84" s="216"/>
      <c r="X84" s="216"/>
    </row>
    <row r="85" spans="1:24" s="139" customFormat="1" x14ac:dyDescent="0.2">
      <c r="A85" s="92">
        <f t="shared" si="21"/>
        <v>48</v>
      </c>
      <c r="B85" s="162" t="s">
        <v>59</v>
      </c>
      <c r="C85" s="163"/>
      <c r="D85" s="215">
        <f>IFERROR(C85/C$110,0)</f>
        <v>0</v>
      </c>
      <c r="E85" s="163"/>
      <c r="F85" s="215">
        <f>IFERROR(E85/E$110,0)</f>
        <v>0</v>
      </c>
      <c r="G85" s="163"/>
      <c r="H85" s="215">
        <f>IFERROR(G85/G$110,0)</f>
        <v>0</v>
      </c>
      <c r="I85" s="163"/>
      <c r="J85" s="214">
        <f>IFERROR(I85/I$110,0)</f>
        <v>0</v>
      </c>
      <c r="K85" s="163"/>
      <c r="L85" s="215">
        <f>IFERROR(K85/K$110,0)</f>
        <v>0</v>
      </c>
      <c r="P85" s="216"/>
      <c r="Q85" s="216"/>
      <c r="R85" s="216"/>
      <c r="S85" s="216"/>
      <c r="T85" s="216"/>
      <c r="U85" s="216"/>
      <c r="V85" s="216"/>
      <c r="W85" s="216"/>
      <c r="X85" s="216"/>
    </row>
    <row r="86" spans="1:24" s="139" customFormat="1" ht="15" x14ac:dyDescent="0.25">
      <c r="A86" s="92">
        <f t="shared" si="21"/>
        <v>49</v>
      </c>
      <c r="B86" s="159" t="s">
        <v>60</v>
      </c>
      <c r="C86" s="163"/>
      <c r="D86" s="215">
        <f>IFERROR(C86/C$110,0)</f>
        <v>0</v>
      </c>
      <c r="E86" s="163"/>
      <c r="F86" s="215">
        <f>IFERROR(E86/E$110,0)</f>
        <v>0</v>
      </c>
      <c r="G86" s="163"/>
      <c r="H86" s="217">
        <f>IFERROR(G86/G$110,0)</f>
        <v>0</v>
      </c>
      <c r="I86" s="163"/>
      <c r="J86" s="214">
        <f>IFERROR(I86/I$110,0)</f>
        <v>0</v>
      </c>
      <c r="K86" s="163"/>
      <c r="L86" s="215">
        <f>IFERROR(K86/K$110,0)</f>
        <v>0</v>
      </c>
      <c r="P86" s="218"/>
      <c r="Q86" s="219"/>
      <c r="R86" s="220"/>
      <c r="S86" s="219"/>
      <c r="T86" s="220"/>
      <c r="U86" s="220"/>
      <c r="V86" s="220"/>
      <c r="W86" s="219"/>
      <c r="X86" s="216"/>
    </row>
    <row r="87" spans="1:24" s="139" customFormat="1" ht="15" x14ac:dyDescent="0.25">
      <c r="A87" s="92">
        <f t="shared" si="21"/>
        <v>50</v>
      </c>
      <c r="B87" s="31" t="s">
        <v>61</v>
      </c>
      <c r="C87" s="176">
        <f>SUM(C83:C86)</f>
        <v>0</v>
      </c>
      <c r="D87" s="221">
        <f>IFERROR(C87/C$110,0)</f>
        <v>0</v>
      </c>
      <c r="E87" s="176">
        <f>SUM(E83:E86)</f>
        <v>0</v>
      </c>
      <c r="F87" s="222">
        <f>IFERROR(E87/E$110,0)</f>
        <v>0</v>
      </c>
      <c r="G87" s="176">
        <f>SUM(G83:G86)</f>
        <v>0</v>
      </c>
      <c r="H87" s="222">
        <f>IFERROR(G87/G$110,0)</f>
        <v>0</v>
      </c>
      <c r="I87" s="176">
        <f>SUM(I83:I86)</f>
        <v>0</v>
      </c>
      <c r="J87" s="221">
        <f>IFERROR(I87/I$110,0)</f>
        <v>0</v>
      </c>
      <c r="K87" s="176">
        <f>SUM(K83:K86)</f>
        <v>0</v>
      </c>
      <c r="L87" s="223">
        <f>IFERROR(K87/K$110,0)</f>
        <v>0</v>
      </c>
      <c r="P87" s="216"/>
      <c r="Q87" s="219"/>
      <c r="R87" s="224"/>
      <c r="S87" s="219"/>
      <c r="T87" s="224"/>
      <c r="U87" s="224"/>
      <c r="V87" s="224"/>
      <c r="W87" s="219"/>
      <c r="X87" s="216"/>
    </row>
    <row r="88" spans="1:24" ht="6.75" customHeight="1" x14ac:dyDescent="0.2">
      <c r="A88" s="197"/>
      <c r="B88" s="67"/>
      <c r="C88" s="225"/>
      <c r="D88" s="226"/>
      <c r="E88" s="225"/>
      <c r="F88" s="226"/>
      <c r="G88" s="227"/>
      <c r="H88" s="226"/>
      <c r="I88" s="225"/>
      <c r="J88" s="226"/>
      <c r="K88" s="225"/>
      <c r="L88" s="226"/>
      <c r="M88" s="140"/>
      <c r="P88" s="228"/>
      <c r="Q88" s="229"/>
      <c r="R88" s="192"/>
      <c r="S88" s="229"/>
      <c r="T88" s="192"/>
      <c r="U88" s="192"/>
      <c r="V88" s="192"/>
      <c r="W88" s="229"/>
      <c r="X88" s="140"/>
    </row>
    <row r="89" spans="1:24" ht="15" x14ac:dyDescent="0.25">
      <c r="A89" s="92">
        <f>A87+1</f>
        <v>51</v>
      </c>
      <c r="B89" s="66" t="s">
        <v>62</v>
      </c>
      <c r="C89" s="176">
        <f>SUM(C87+C81+C72)</f>
        <v>0</v>
      </c>
      <c r="D89" s="230">
        <f>IFERROR(C89/C$110,0)</f>
        <v>0</v>
      </c>
      <c r="E89" s="176">
        <f>SUM(E87+E81+E72)</f>
        <v>0</v>
      </c>
      <c r="F89" s="230">
        <f>IFERROR(E89/E$110,0)</f>
        <v>0</v>
      </c>
      <c r="G89" s="176">
        <f>SUM(G87+G81+G72)</f>
        <v>0</v>
      </c>
      <c r="H89" s="231">
        <f>IFERROR(G89/G$110,0)</f>
        <v>0</v>
      </c>
      <c r="I89" s="176">
        <f>SUM(I87+I81+I72)</f>
        <v>0</v>
      </c>
      <c r="J89" s="200">
        <f>IFERROR(I89/I$110,0)</f>
        <v>0</v>
      </c>
      <c r="K89" s="176">
        <f>SUM(K87+K81+K72)</f>
        <v>0</v>
      </c>
      <c r="L89" s="232">
        <f>IFERROR(K89/K$110,0)</f>
        <v>0</v>
      </c>
      <c r="P89" s="140"/>
      <c r="Q89" s="229"/>
      <c r="R89" s="192"/>
      <c r="S89" s="229"/>
      <c r="T89" s="192"/>
      <c r="U89" s="192"/>
      <c r="V89" s="192"/>
      <c r="W89" s="229"/>
      <c r="X89" s="140"/>
    </row>
    <row r="90" spans="1:24" ht="6.75" customHeight="1" x14ac:dyDescent="0.2">
      <c r="A90" s="197"/>
      <c r="B90" s="67"/>
      <c r="C90" s="225"/>
      <c r="D90" s="226"/>
      <c r="E90" s="225"/>
      <c r="F90" s="233"/>
      <c r="G90" s="225"/>
      <c r="H90" s="226"/>
      <c r="I90" s="225"/>
      <c r="J90" s="234"/>
      <c r="K90" s="225"/>
      <c r="L90" s="233"/>
      <c r="P90" s="140"/>
      <c r="Q90" s="229"/>
      <c r="R90" s="192"/>
      <c r="S90" s="229"/>
      <c r="T90" s="192"/>
      <c r="U90" s="192"/>
      <c r="V90" s="192"/>
      <c r="W90" s="229"/>
      <c r="X90" s="140"/>
    </row>
    <row r="91" spans="1:24" s="139" customFormat="1" ht="15" x14ac:dyDescent="0.25">
      <c r="A91" s="92">
        <f>A89+1</f>
        <v>52</v>
      </c>
      <c r="B91" s="398" t="s">
        <v>63</v>
      </c>
      <c r="C91" s="399"/>
      <c r="D91" s="399"/>
      <c r="E91" s="399"/>
      <c r="F91" s="399"/>
      <c r="G91" s="399"/>
      <c r="H91" s="399"/>
      <c r="I91" s="399"/>
      <c r="J91" s="399"/>
      <c r="K91" s="399"/>
      <c r="L91" s="399"/>
      <c r="P91" s="218"/>
      <c r="Q91" s="235"/>
      <c r="R91" s="224"/>
      <c r="S91" s="235"/>
      <c r="T91" s="224"/>
      <c r="U91" s="224"/>
      <c r="V91" s="224"/>
      <c r="W91" s="235"/>
      <c r="X91" s="216"/>
    </row>
    <row r="92" spans="1:24" s="139" customFormat="1" x14ac:dyDescent="0.2">
      <c r="A92" s="92">
        <f t="shared" ref="A92:A108" si="27">A91+1</f>
        <v>53</v>
      </c>
      <c r="B92" s="28" t="s">
        <v>64</v>
      </c>
      <c r="C92" s="163"/>
      <c r="D92" s="193">
        <f>IFERROR(C92/C$110,0)</f>
        <v>0</v>
      </c>
      <c r="E92" s="163"/>
      <c r="F92" s="193">
        <f>IFERROR(E92/E$110,0)</f>
        <v>0</v>
      </c>
      <c r="G92" s="163"/>
      <c r="H92" s="193">
        <f>IFERROR(G92/G$110,0)</f>
        <v>0</v>
      </c>
      <c r="I92" s="163"/>
      <c r="J92" s="192">
        <f>IFERROR(I92/I$110,0)</f>
        <v>0</v>
      </c>
      <c r="K92" s="163"/>
      <c r="L92" s="203">
        <f>IFERROR(K92/K$110,0)</f>
        <v>0</v>
      </c>
    </row>
    <row r="93" spans="1:24" s="139" customFormat="1" x14ac:dyDescent="0.2">
      <c r="A93" s="92">
        <f t="shared" si="27"/>
        <v>54</v>
      </c>
      <c r="B93" s="28" t="s">
        <v>65</v>
      </c>
      <c r="C93" s="163"/>
      <c r="D93" s="190">
        <f>IFERROR(C93/C$110,0)</f>
        <v>0</v>
      </c>
      <c r="E93" s="163"/>
      <c r="F93" s="190">
        <f>IFERROR(E93/E$110,0)</f>
        <v>0</v>
      </c>
      <c r="G93" s="163"/>
      <c r="H93" s="190">
        <f>IFERROR(G93/G$110,0)</f>
        <v>0</v>
      </c>
      <c r="I93" s="163"/>
      <c r="J93" s="192">
        <f>IFERROR(I93/I$110,0)</f>
        <v>0</v>
      </c>
      <c r="K93" s="163"/>
      <c r="L93" s="190">
        <f>IFERROR(K93/K$110,0)</f>
        <v>0</v>
      </c>
    </row>
    <row r="94" spans="1:24" s="139" customFormat="1" x14ac:dyDescent="0.2">
      <c r="A94" s="92">
        <f t="shared" si="27"/>
        <v>55</v>
      </c>
      <c r="B94" s="28" t="s">
        <v>66</v>
      </c>
      <c r="C94" s="163"/>
      <c r="D94" s="190">
        <f>IFERROR(C94/C$110,0)</f>
        <v>0</v>
      </c>
      <c r="E94" s="163"/>
      <c r="F94" s="190">
        <f>IFERROR(E94/E$110,0)</f>
        <v>0</v>
      </c>
      <c r="G94" s="163"/>
      <c r="H94" s="191">
        <f>IFERROR(G94/G$110,0)</f>
        <v>0</v>
      </c>
      <c r="I94" s="163"/>
      <c r="J94" s="192">
        <f>IFERROR(I94/I$110,0)</f>
        <v>0</v>
      </c>
      <c r="K94" s="163"/>
      <c r="L94" s="204">
        <f>IFERROR(K94/K$110,0)</f>
        <v>0</v>
      </c>
    </row>
    <row r="95" spans="1:24" s="139" customFormat="1" ht="15" x14ac:dyDescent="0.25">
      <c r="A95" s="92">
        <f t="shared" si="27"/>
        <v>56</v>
      </c>
      <c r="B95" s="31" t="s">
        <v>67</v>
      </c>
      <c r="C95" s="176">
        <f>SUM(C92:C94)</f>
        <v>0</v>
      </c>
      <c r="D95" s="207">
        <f>IFERROR(C95/C$110,0)</f>
        <v>0</v>
      </c>
      <c r="E95" s="176">
        <f>SUM(E92:E94)</f>
        <v>0</v>
      </c>
      <c r="F95" s="207">
        <f>IFERROR(E95/E$110,0)</f>
        <v>0</v>
      </c>
      <c r="G95" s="176">
        <f>SUM(G92:G94)</f>
        <v>0</v>
      </c>
      <c r="H95" s="207">
        <f>IFERROR(G95/G$110,0)</f>
        <v>0</v>
      </c>
      <c r="I95" s="176">
        <f>SUM(I92:I94)</f>
        <v>0</v>
      </c>
      <c r="J95" s="209">
        <f>IFERROR(I95/I$110,0)</f>
        <v>0</v>
      </c>
      <c r="K95" s="176">
        <f>SUM(K92:K94)</f>
        <v>0</v>
      </c>
      <c r="L95" s="207">
        <f>IFERROR(K95/K$110,0)</f>
        <v>0</v>
      </c>
    </row>
    <row r="96" spans="1:24" s="139" customFormat="1" ht="15" x14ac:dyDescent="0.2">
      <c r="A96" s="92">
        <f t="shared" si="27"/>
        <v>57</v>
      </c>
      <c r="B96" s="398" t="s">
        <v>68</v>
      </c>
      <c r="C96" s="399"/>
      <c r="D96" s="399"/>
      <c r="E96" s="399"/>
      <c r="F96" s="399"/>
      <c r="G96" s="399"/>
      <c r="H96" s="399"/>
      <c r="I96" s="399"/>
      <c r="J96" s="399"/>
      <c r="K96" s="399"/>
      <c r="L96" s="399"/>
    </row>
    <row r="97" spans="1:13" s="139" customFormat="1" x14ac:dyDescent="0.2">
      <c r="A97" s="92">
        <f t="shared" si="27"/>
        <v>58</v>
      </c>
      <c r="B97" s="26" t="s">
        <v>69</v>
      </c>
      <c r="C97" s="163"/>
      <c r="D97" s="190">
        <f t="shared" ref="D97:D108" si="28">IFERROR(C97/C$110,0)</f>
        <v>0</v>
      </c>
      <c r="E97" s="163"/>
      <c r="F97" s="190">
        <f t="shared" ref="F97:F108" si="29">IFERROR(E97/E$110,0)</f>
        <v>0</v>
      </c>
      <c r="G97" s="163"/>
      <c r="H97" s="191">
        <f t="shared" ref="H97:H108" si="30">IFERROR(G97/G$110,0)</f>
        <v>0</v>
      </c>
      <c r="I97" s="163"/>
      <c r="J97" s="192">
        <f t="shared" ref="J97:J108" si="31">IFERROR(I97/I$110,0)</f>
        <v>0</v>
      </c>
      <c r="K97" s="163"/>
      <c r="L97" s="204">
        <f t="shared" ref="L97:L108" si="32">IFERROR(K97/K$110,0)</f>
        <v>0</v>
      </c>
    </row>
    <row r="98" spans="1:13" s="139" customFormat="1" x14ac:dyDescent="0.2">
      <c r="A98" s="92">
        <f t="shared" si="27"/>
        <v>59</v>
      </c>
      <c r="B98" s="26" t="s">
        <v>70</v>
      </c>
      <c r="C98" s="163"/>
      <c r="D98" s="190">
        <f t="shared" si="28"/>
        <v>0</v>
      </c>
      <c r="E98" s="163"/>
      <c r="F98" s="190">
        <f t="shared" si="29"/>
        <v>0</v>
      </c>
      <c r="G98" s="163"/>
      <c r="H98" s="191">
        <f t="shared" si="30"/>
        <v>0</v>
      </c>
      <c r="I98" s="163"/>
      <c r="J98" s="192">
        <f t="shared" si="31"/>
        <v>0</v>
      </c>
      <c r="K98" s="163"/>
      <c r="L98" s="204">
        <f t="shared" si="32"/>
        <v>0</v>
      </c>
    </row>
    <row r="99" spans="1:13" s="139" customFormat="1" ht="42.75" x14ac:dyDescent="0.2">
      <c r="A99" s="92">
        <f t="shared" si="27"/>
        <v>60</v>
      </c>
      <c r="B99" s="26" t="s">
        <v>348</v>
      </c>
      <c r="C99" s="163"/>
      <c r="D99" s="190">
        <f t="shared" si="28"/>
        <v>0</v>
      </c>
      <c r="E99" s="163"/>
      <c r="F99" s="190">
        <f t="shared" si="29"/>
        <v>0</v>
      </c>
      <c r="G99" s="163"/>
      <c r="H99" s="191">
        <f t="shared" si="30"/>
        <v>0</v>
      </c>
      <c r="I99" s="163"/>
      <c r="J99" s="192">
        <f t="shared" si="31"/>
        <v>0</v>
      </c>
      <c r="K99" s="163"/>
      <c r="L99" s="204">
        <f t="shared" si="32"/>
        <v>0</v>
      </c>
    </row>
    <row r="100" spans="1:13" s="139" customFormat="1" x14ac:dyDescent="0.2">
      <c r="A100" s="92">
        <f t="shared" si="27"/>
        <v>61</v>
      </c>
      <c r="B100" s="27" t="s">
        <v>71</v>
      </c>
      <c r="C100" s="163"/>
      <c r="D100" s="190">
        <f t="shared" si="28"/>
        <v>0</v>
      </c>
      <c r="E100" s="163"/>
      <c r="F100" s="190">
        <f t="shared" si="29"/>
        <v>0</v>
      </c>
      <c r="G100" s="163"/>
      <c r="H100" s="191">
        <f t="shared" si="30"/>
        <v>0</v>
      </c>
      <c r="I100" s="163"/>
      <c r="J100" s="192">
        <f t="shared" si="31"/>
        <v>0</v>
      </c>
      <c r="K100" s="163"/>
      <c r="L100" s="204">
        <f t="shared" si="32"/>
        <v>0</v>
      </c>
    </row>
    <row r="101" spans="1:13" s="139" customFormat="1" x14ac:dyDescent="0.2">
      <c r="A101" s="92">
        <f t="shared" si="27"/>
        <v>62</v>
      </c>
      <c r="B101" s="27" t="s">
        <v>72</v>
      </c>
      <c r="C101" s="163"/>
      <c r="D101" s="190">
        <f t="shared" si="28"/>
        <v>0</v>
      </c>
      <c r="E101" s="163"/>
      <c r="F101" s="190">
        <f t="shared" si="29"/>
        <v>0</v>
      </c>
      <c r="G101" s="163"/>
      <c r="H101" s="191">
        <f t="shared" si="30"/>
        <v>0</v>
      </c>
      <c r="I101" s="163"/>
      <c r="J101" s="192">
        <f t="shared" si="31"/>
        <v>0</v>
      </c>
      <c r="K101" s="163"/>
      <c r="L101" s="204">
        <f t="shared" si="32"/>
        <v>0</v>
      </c>
    </row>
    <row r="102" spans="1:13" s="139" customFormat="1" x14ac:dyDescent="0.2">
      <c r="A102" s="92">
        <f t="shared" si="27"/>
        <v>63</v>
      </c>
      <c r="B102" s="28" t="s">
        <v>73</v>
      </c>
      <c r="C102" s="163"/>
      <c r="D102" s="190">
        <f t="shared" si="28"/>
        <v>0</v>
      </c>
      <c r="E102" s="163"/>
      <c r="F102" s="190">
        <f t="shared" si="29"/>
        <v>0</v>
      </c>
      <c r="G102" s="163"/>
      <c r="H102" s="191">
        <f t="shared" si="30"/>
        <v>0</v>
      </c>
      <c r="I102" s="163"/>
      <c r="J102" s="192">
        <f t="shared" si="31"/>
        <v>0</v>
      </c>
      <c r="K102" s="163"/>
      <c r="L102" s="204">
        <f t="shared" si="32"/>
        <v>0</v>
      </c>
    </row>
    <row r="103" spans="1:13" s="139" customFormat="1" x14ac:dyDescent="0.2">
      <c r="A103" s="92">
        <f t="shared" si="27"/>
        <v>64</v>
      </c>
      <c r="B103" s="27" t="s">
        <v>74</v>
      </c>
      <c r="C103" s="163"/>
      <c r="D103" s="190">
        <f t="shared" si="28"/>
        <v>0</v>
      </c>
      <c r="E103" s="163"/>
      <c r="F103" s="190">
        <f t="shared" si="29"/>
        <v>0</v>
      </c>
      <c r="G103" s="163"/>
      <c r="H103" s="191">
        <f t="shared" si="30"/>
        <v>0</v>
      </c>
      <c r="I103" s="163"/>
      <c r="J103" s="192">
        <f t="shared" si="31"/>
        <v>0</v>
      </c>
      <c r="K103" s="163"/>
      <c r="L103" s="204">
        <f t="shared" si="32"/>
        <v>0</v>
      </c>
    </row>
    <row r="104" spans="1:13" s="139" customFormat="1" x14ac:dyDescent="0.2">
      <c r="A104" s="92">
        <f t="shared" si="27"/>
        <v>65</v>
      </c>
      <c r="B104" s="27" t="s">
        <v>75</v>
      </c>
      <c r="C104" s="163"/>
      <c r="D104" s="190">
        <f t="shared" si="28"/>
        <v>0</v>
      </c>
      <c r="E104" s="163"/>
      <c r="F104" s="190">
        <f t="shared" si="29"/>
        <v>0</v>
      </c>
      <c r="G104" s="163"/>
      <c r="H104" s="191">
        <f t="shared" si="30"/>
        <v>0</v>
      </c>
      <c r="I104" s="163"/>
      <c r="J104" s="192">
        <f t="shared" si="31"/>
        <v>0</v>
      </c>
      <c r="K104" s="163"/>
      <c r="L104" s="204">
        <f t="shared" si="32"/>
        <v>0</v>
      </c>
    </row>
    <row r="105" spans="1:13" s="139" customFormat="1" x14ac:dyDescent="0.2">
      <c r="A105" s="92">
        <f t="shared" si="27"/>
        <v>66</v>
      </c>
      <c r="B105" s="27" t="s">
        <v>76</v>
      </c>
      <c r="C105" s="163"/>
      <c r="D105" s="190">
        <f t="shared" si="28"/>
        <v>0</v>
      </c>
      <c r="E105" s="163"/>
      <c r="F105" s="190">
        <f t="shared" si="29"/>
        <v>0</v>
      </c>
      <c r="G105" s="163"/>
      <c r="H105" s="191">
        <f t="shared" si="30"/>
        <v>0</v>
      </c>
      <c r="I105" s="163"/>
      <c r="J105" s="192">
        <f t="shared" si="31"/>
        <v>0</v>
      </c>
      <c r="K105" s="163"/>
      <c r="L105" s="204">
        <f t="shared" si="32"/>
        <v>0</v>
      </c>
    </row>
    <row r="106" spans="1:13" s="139" customFormat="1" x14ac:dyDescent="0.2">
      <c r="A106" s="92">
        <f t="shared" si="27"/>
        <v>67</v>
      </c>
      <c r="B106" s="27" t="s">
        <v>77</v>
      </c>
      <c r="C106" s="163"/>
      <c r="D106" s="190">
        <f t="shared" si="28"/>
        <v>0</v>
      </c>
      <c r="E106" s="163"/>
      <c r="F106" s="190">
        <f t="shared" si="29"/>
        <v>0</v>
      </c>
      <c r="G106" s="163"/>
      <c r="H106" s="191">
        <f t="shared" si="30"/>
        <v>0</v>
      </c>
      <c r="I106" s="163"/>
      <c r="J106" s="192">
        <f t="shared" si="31"/>
        <v>0</v>
      </c>
      <c r="K106" s="163"/>
      <c r="L106" s="204">
        <f t="shared" si="32"/>
        <v>0</v>
      </c>
    </row>
    <row r="107" spans="1:13" s="139" customFormat="1" x14ac:dyDescent="0.2">
      <c r="A107" s="92">
        <f t="shared" si="27"/>
        <v>68</v>
      </c>
      <c r="B107" s="27" t="s">
        <v>78</v>
      </c>
      <c r="C107" s="163"/>
      <c r="D107" s="190">
        <f t="shared" si="28"/>
        <v>0</v>
      </c>
      <c r="E107" s="163"/>
      <c r="F107" s="190">
        <f t="shared" si="29"/>
        <v>0</v>
      </c>
      <c r="G107" s="163"/>
      <c r="H107" s="191">
        <f t="shared" si="30"/>
        <v>0</v>
      </c>
      <c r="I107" s="163"/>
      <c r="J107" s="192">
        <f t="shared" si="31"/>
        <v>0</v>
      </c>
      <c r="K107" s="163"/>
      <c r="L107" s="204">
        <f t="shared" si="32"/>
        <v>0</v>
      </c>
    </row>
    <row r="108" spans="1:13" s="139" customFormat="1" ht="15" x14ac:dyDescent="0.25">
      <c r="A108" s="92">
        <f t="shared" si="27"/>
        <v>69</v>
      </c>
      <c r="B108" s="31" t="s">
        <v>79</v>
      </c>
      <c r="C108" s="176">
        <f>SUM(C97:C107)</f>
        <v>0</v>
      </c>
      <c r="D108" s="205">
        <f t="shared" si="28"/>
        <v>0</v>
      </c>
      <c r="E108" s="176">
        <f>SUM(E97:E107)</f>
        <v>0</v>
      </c>
      <c r="F108" s="194">
        <f t="shared" si="29"/>
        <v>0</v>
      </c>
      <c r="G108" s="176">
        <f>SUM(G97:G107)</f>
        <v>0</v>
      </c>
      <c r="H108" s="206">
        <f t="shared" si="30"/>
        <v>0</v>
      </c>
      <c r="I108" s="176">
        <f>SUM(I97:I107)</f>
        <v>0</v>
      </c>
      <c r="J108" s="209">
        <f t="shared" si="31"/>
        <v>0</v>
      </c>
      <c r="K108" s="176">
        <f>SUM(K97:K107)</f>
        <v>0</v>
      </c>
      <c r="L108" s="208">
        <f t="shared" si="32"/>
        <v>0</v>
      </c>
    </row>
    <row r="109" spans="1:13" ht="6.75" customHeight="1" x14ac:dyDescent="0.2">
      <c r="A109" s="197"/>
      <c r="B109" s="68"/>
      <c r="C109" s="236"/>
      <c r="D109" s="237"/>
      <c r="E109" s="236"/>
      <c r="F109" s="237"/>
      <c r="G109" s="236"/>
      <c r="H109" s="237"/>
      <c r="I109" s="236"/>
      <c r="J109" s="192"/>
      <c r="K109" s="236"/>
      <c r="L109" s="226"/>
    </row>
    <row r="110" spans="1:13" s="139" customFormat="1" ht="15" x14ac:dyDescent="0.25">
      <c r="A110" s="92">
        <f>A108+1</f>
        <v>70</v>
      </c>
      <c r="B110" s="23" t="s">
        <v>80</v>
      </c>
      <c r="C110" s="176">
        <f>C89+C95+C108</f>
        <v>0</v>
      </c>
      <c r="D110" s="202">
        <f>IFERROR(C110/C$110,0)</f>
        <v>0</v>
      </c>
      <c r="E110" s="176">
        <f>E89+E95+E108</f>
        <v>0</v>
      </c>
      <c r="F110" s="202">
        <f>IFERROR(E110/E$110,0)</f>
        <v>0</v>
      </c>
      <c r="G110" s="176">
        <f>G89+G95+G108</f>
        <v>0</v>
      </c>
      <c r="H110" s="202">
        <f>IFERROR(G110/G$110,0)</f>
        <v>0</v>
      </c>
      <c r="I110" s="176">
        <f>I89+I95+I108</f>
        <v>0</v>
      </c>
      <c r="J110" s="202">
        <f>IFERROR(I110/I$110,0)</f>
        <v>0</v>
      </c>
      <c r="K110" s="176">
        <f>K89+K95+K108</f>
        <v>0</v>
      </c>
      <c r="L110" s="202">
        <f>IFERROR(K110/K$110,0)</f>
        <v>0</v>
      </c>
    </row>
    <row r="111" spans="1:13" ht="6.75" customHeight="1" x14ac:dyDescent="0.2">
      <c r="A111" s="197"/>
      <c r="B111" s="69"/>
      <c r="C111" s="238"/>
      <c r="D111" s="239"/>
      <c r="E111" s="238"/>
      <c r="F111" s="238"/>
      <c r="G111" s="238"/>
      <c r="H111" s="239"/>
      <c r="I111" s="238"/>
      <c r="J111" s="238"/>
      <c r="K111" s="238"/>
      <c r="L111" s="238"/>
      <c r="M111" s="140"/>
    </row>
    <row r="112" spans="1:13" s="139" customFormat="1" ht="15" x14ac:dyDescent="0.2">
      <c r="A112" s="92">
        <f>A110+1</f>
        <v>71</v>
      </c>
      <c r="B112" s="398" t="s">
        <v>81</v>
      </c>
      <c r="C112" s="399"/>
      <c r="D112" s="399"/>
      <c r="E112" s="399"/>
      <c r="F112" s="399"/>
      <c r="G112" s="399"/>
      <c r="H112" s="399"/>
      <c r="I112" s="399"/>
      <c r="J112" s="399"/>
      <c r="K112" s="399"/>
      <c r="L112" s="399"/>
    </row>
    <row r="113" spans="1:13" s="139" customFormat="1" x14ac:dyDescent="0.2">
      <c r="A113" s="92">
        <f>A112+1</f>
        <v>72</v>
      </c>
      <c r="B113" s="36" t="s">
        <v>82</v>
      </c>
      <c r="C113" s="240">
        <f>C63-C110</f>
        <v>0</v>
      </c>
      <c r="D113" s="25">
        <f>IFERROR(C113/C$117,0)</f>
        <v>0</v>
      </c>
      <c r="E113" s="240">
        <f>E63-E110</f>
        <v>0</v>
      </c>
      <c r="F113" s="25">
        <f>IFERROR(E113/E$117,0)</f>
        <v>0</v>
      </c>
      <c r="G113" s="240">
        <f>G63-G110</f>
        <v>0</v>
      </c>
      <c r="H113" s="25">
        <f>IFERROR(G113/G$117,0)</f>
        <v>0</v>
      </c>
      <c r="I113" s="240">
        <f>I63-I110</f>
        <v>0</v>
      </c>
      <c r="J113" s="24">
        <f>IFERROR(I113/I$117,0)</f>
        <v>0</v>
      </c>
      <c r="K113" s="240">
        <f>K63-K110</f>
        <v>0</v>
      </c>
      <c r="L113" s="24">
        <f>IFERROR(K113/K$117,0)</f>
        <v>0</v>
      </c>
    </row>
    <row r="114" spans="1:13" s="139" customFormat="1" ht="57" x14ac:dyDescent="0.2">
      <c r="A114" s="92">
        <f>A113+1</f>
        <v>73</v>
      </c>
      <c r="B114" s="26" t="s">
        <v>83</v>
      </c>
      <c r="C114" s="163"/>
      <c r="D114" s="35">
        <f>IFERROR(C114/C$117,0)</f>
        <v>0</v>
      </c>
      <c r="E114" s="163"/>
      <c r="F114" s="35">
        <f>IFERROR(E114/E$117,0)</f>
        <v>0</v>
      </c>
      <c r="G114" s="163"/>
      <c r="H114" s="35">
        <f>IFERROR(G114/G$117,0)</f>
        <v>0</v>
      </c>
      <c r="I114" s="163"/>
      <c r="J114" s="35">
        <f>IFERROR(I114/I$117,0)</f>
        <v>0</v>
      </c>
      <c r="K114" s="163"/>
      <c r="L114" s="35">
        <f>IFERROR(K114/K$117,0)</f>
        <v>0</v>
      </c>
    </row>
    <row r="115" spans="1:13" s="139" customFormat="1" x14ac:dyDescent="0.2">
      <c r="A115" s="92">
        <f>A114+1</f>
        <v>74</v>
      </c>
      <c r="B115" s="27" t="s">
        <v>84</v>
      </c>
      <c r="C115" s="163"/>
      <c r="D115" s="35">
        <f>IFERROR(C115/C$117,0)</f>
        <v>0</v>
      </c>
      <c r="E115" s="163"/>
      <c r="F115" s="35">
        <f>IFERROR(E115/E$117,0)</f>
        <v>0</v>
      </c>
      <c r="G115" s="163"/>
      <c r="H115" s="35">
        <f>IFERROR(G115/G$117,0)</f>
        <v>0</v>
      </c>
      <c r="I115" s="163"/>
      <c r="J115" s="35">
        <f>IFERROR(I115/I$117,0)</f>
        <v>0</v>
      </c>
      <c r="K115" s="163"/>
      <c r="L115" s="35">
        <f>IFERROR(K115/K$117,0)</f>
        <v>0</v>
      </c>
    </row>
    <row r="116" spans="1:13" s="139" customFormat="1" x14ac:dyDescent="0.2">
      <c r="A116" s="92">
        <f>A115+1</f>
        <v>75</v>
      </c>
      <c r="B116" s="133" t="s">
        <v>85</v>
      </c>
      <c r="C116" s="163"/>
      <c r="D116" s="35">
        <f>IFERROR(C116/C$117,0)</f>
        <v>0</v>
      </c>
      <c r="E116" s="163"/>
      <c r="F116" s="35">
        <f>IFERROR(E116/E$117,0)</f>
        <v>0</v>
      </c>
      <c r="G116" s="163"/>
      <c r="H116" s="35">
        <f>IFERROR(G116/G$117,0)</f>
        <v>0</v>
      </c>
      <c r="I116" s="163"/>
      <c r="J116" s="35">
        <f>IFERROR(I116/I$117,0)</f>
        <v>0</v>
      </c>
      <c r="K116" s="163"/>
      <c r="L116" s="35">
        <f>IFERROR(K116/K$117,0)</f>
        <v>0</v>
      </c>
    </row>
    <row r="117" spans="1:13" s="139" customFormat="1" ht="15" x14ac:dyDescent="0.25">
      <c r="A117" s="92">
        <f>A116+1</f>
        <v>76</v>
      </c>
      <c r="B117" s="34" t="s">
        <v>81</v>
      </c>
      <c r="C117" s="176">
        <f>SUM(C113:C116)</f>
        <v>0</v>
      </c>
      <c r="D117" s="241">
        <f>IFERROR(C117/C$117,0)</f>
        <v>0</v>
      </c>
      <c r="E117" s="176">
        <f>SUM(E113:E116)</f>
        <v>0</v>
      </c>
      <c r="F117" s="241">
        <f>IFERROR(E117/E$117,0)</f>
        <v>0</v>
      </c>
      <c r="G117" s="176">
        <f>SUM(G113:G116)</f>
        <v>0</v>
      </c>
      <c r="H117" s="241">
        <f>IFERROR(G117/G$117,0)</f>
        <v>0</v>
      </c>
      <c r="I117" s="176">
        <f>SUM(I113:I116)</f>
        <v>0</v>
      </c>
      <c r="J117" s="242">
        <f>IFERROR(I117/I$117,0)</f>
        <v>0</v>
      </c>
      <c r="K117" s="176">
        <f>SUM(K113:K116)</f>
        <v>0</v>
      </c>
      <c r="L117" s="241">
        <f>IFERROR(K117/K$117,0)</f>
        <v>0</v>
      </c>
    </row>
    <row r="118" spans="1:13" ht="6.75" customHeight="1" x14ac:dyDescent="0.2">
      <c r="A118" s="197"/>
      <c r="B118" s="70"/>
      <c r="C118" s="238"/>
      <c r="D118" s="192"/>
      <c r="E118" s="243"/>
      <c r="F118" s="243"/>
      <c r="G118" s="243"/>
      <c r="H118" s="192"/>
      <c r="I118" s="243"/>
      <c r="J118" s="243"/>
      <c r="K118" s="243"/>
      <c r="L118" s="243"/>
      <c r="M118" s="140"/>
    </row>
    <row r="119" spans="1:13" s="139" customFormat="1" ht="15" x14ac:dyDescent="0.2">
      <c r="A119" s="92">
        <f>A117+1</f>
        <v>77</v>
      </c>
      <c r="B119" s="398" t="s">
        <v>86</v>
      </c>
      <c r="C119" s="399"/>
      <c r="D119" s="399"/>
      <c r="E119" s="399"/>
      <c r="F119" s="399"/>
      <c r="G119" s="399"/>
      <c r="H119" s="399"/>
      <c r="I119" s="399"/>
      <c r="J119" s="399"/>
      <c r="K119" s="399"/>
      <c r="L119" s="399"/>
    </row>
    <row r="120" spans="1:13" s="139" customFormat="1" x14ac:dyDescent="0.2">
      <c r="A120" s="92">
        <f>A119+1</f>
        <v>78</v>
      </c>
      <c r="B120" s="29" t="s">
        <v>87</v>
      </c>
      <c r="C120" s="163"/>
      <c r="D120" s="244"/>
      <c r="E120" s="240">
        <f>+C124</f>
        <v>0</v>
      </c>
      <c r="F120" s="149"/>
      <c r="G120" s="240">
        <f>+E124</f>
        <v>0</v>
      </c>
      <c r="H120" s="149"/>
      <c r="I120" s="240">
        <f>+G124</f>
        <v>0</v>
      </c>
      <c r="J120" s="149"/>
      <c r="K120" s="240">
        <f>+I124</f>
        <v>0</v>
      </c>
      <c r="L120" s="245"/>
    </row>
    <row r="121" spans="1:13" s="139" customFormat="1" x14ac:dyDescent="0.2">
      <c r="A121" s="92">
        <f>A120+1</f>
        <v>79</v>
      </c>
      <c r="B121" s="28" t="s">
        <v>88</v>
      </c>
      <c r="C121" s="240">
        <f>C117</f>
        <v>0</v>
      </c>
      <c r="D121" s="246"/>
      <c r="E121" s="240">
        <f>E117</f>
        <v>0</v>
      </c>
      <c r="F121" s="149"/>
      <c r="G121" s="240">
        <f>G117</f>
        <v>0</v>
      </c>
      <c r="H121" s="149"/>
      <c r="I121" s="240">
        <f>I117</f>
        <v>0</v>
      </c>
      <c r="J121" s="149"/>
      <c r="K121" s="240">
        <f>K117</f>
        <v>0</v>
      </c>
      <c r="L121" s="149"/>
    </row>
    <row r="122" spans="1:13" s="139" customFormat="1" ht="28.5" x14ac:dyDescent="0.2">
      <c r="A122" s="92">
        <f>A121+1</f>
        <v>80</v>
      </c>
      <c r="B122" s="36" t="s">
        <v>287</v>
      </c>
      <c r="C122" s="163"/>
      <c r="D122" s="246"/>
      <c r="E122" s="163"/>
      <c r="F122" s="247"/>
      <c r="G122" s="163"/>
      <c r="H122" s="248"/>
      <c r="I122" s="163"/>
      <c r="J122" s="247"/>
      <c r="K122" s="163"/>
      <c r="L122" s="247"/>
    </row>
    <row r="123" spans="1:13" s="139" customFormat="1" ht="28.5" x14ac:dyDescent="0.2">
      <c r="A123" s="92">
        <f>A122+1</f>
        <v>81</v>
      </c>
      <c r="B123" s="33" t="s">
        <v>89</v>
      </c>
      <c r="C123" s="163"/>
      <c r="D123" s="246"/>
      <c r="E123" s="163"/>
      <c r="F123" s="247"/>
      <c r="G123" s="163"/>
      <c r="H123" s="248"/>
      <c r="I123" s="163"/>
      <c r="J123" s="247"/>
      <c r="K123" s="163"/>
      <c r="L123" s="247"/>
    </row>
    <row r="124" spans="1:13" s="139" customFormat="1" ht="15" x14ac:dyDescent="0.25">
      <c r="A124" s="92">
        <f>A123+1</f>
        <v>82</v>
      </c>
      <c r="B124" s="118" t="s">
        <v>86</v>
      </c>
      <c r="C124" s="176">
        <f>SUM(C120:C123)</f>
        <v>0</v>
      </c>
      <c r="D124" s="249"/>
      <c r="E124" s="176">
        <f>SUM(E120:E123)</f>
        <v>0</v>
      </c>
      <c r="F124" s="250"/>
      <c r="G124" s="176">
        <f>SUM(G120:G123)</f>
        <v>0</v>
      </c>
      <c r="H124" s="249"/>
      <c r="I124" s="176">
        <f>SUM(I120:I123)</f>
        <v>0</v>
      </c>
      <c r="J124" s="251"/>
      <c r="K124" s="176">
        <f>SUM(K120:K123)</f>
        <v>0</v>
      </c>
      <c r="L124" s="251"/>
    </row>
    <row r="125" spans="1:13" ht="6.75" customHeight="1" x14ac:dyDescent="0.2">
      <c r="A125" s="197"/>
      <c r="B125" s="77"/>
      <c r="C125" s="252"/>
      <c r="D125" s="252"/>
      <c r="E125" s="252"/>
      <c r="F125" s="252"/>
      <c r="G125" s="252"/>
      <c r="H125" s="252"/>
      <c r="I125" s="252"/>
      <c r="J125" s="252"/>
      <c r="L125" s="252"/>
    </row>
    <row r="126" spans="1:13" s="139" customFormat="1" ht="45.75" customHeight="1" x14ac:dyDescent="0.2">
      <c r="A126" s="92">
        <f>A124+1</f>
        <v>83</v>
      </c>
      <c r="B126" s="399" t="s">
        <v>90</v>
      </c>
      <c r="C126" s="399"/>
      <c r="D126" s="399"/>
      <c r="E126" s="399"/>
      <c r="F126" s="399"/>
      <c r="G126" s="399"/>
      <c r="H126" s="399"/>
      <c r="I126" s="399"/>
      <c r="J126" s="399"/>
      <c r="K126" s="399"/>
      <c r="L126" s="399"/>
    </row>
    <row r="127" spans="1:13" s="139" customFormat="1" x14ac:dyDescent="0.2">
      <c r="A127" s="92">
        <f>A126+1</f>
        <v>84</v>
      </c>
      <c r="B127" s="37" t="s">
        <v>91</v>
      </c>
      <c r="C127" s="163"/>
      <c r="D127" s="248"/>
      <c r="E127" s="163"/>
      <c r="F127" s="248"/>
      <c r="G127" s="163"/>
      <c r="H127" s="248"/>
      <c r="I127" s="163"/>
      <c r="J127" s="248"/>
      <c r="K127" s="163"/>
      <c r="L127" s="248"/>
    </row>
    <row r="128" spans="1:13" s="139" customFormat="1" ht="15" x14ac:dyDescent="0.2">
      <c r="A128" s="92">
        <f>A127+1</f>
        <v>85</v>
      </c>
      <c r="B128" s="38" t="s">
        <v>92</v>
      </c>
      <c r="C128" s="163"/>
      <c r="D128" s="248"/>
      <c r="E128" s="163"/>
      <c r="F128" s="248"/>
      <c r="G128" s="163"/>
      <c r="H128" s="248"/>
      <c r="I128" s="163"/>
      <c r="J128" s="248"/>
      <c r="K128" s="163"/>
      <c r="L128" s="248"/>
    </row>
    <row r="129" spans="1:12" s="139" customFormat="1" x14ac:dyDescent="0.2">
      <c r="A129" s="92">
        <f>A128+1</f>
        <v>86</v>
      </c>
      <c r="B129" s="37" t="s">
        <v>93</v>
      </c>
      <c r="C129" s="163"/>
      <c r="D129" s="248"/>
      <c r="E129" s="163"/>
      <c r="F129" s="248"/>
      <c r="G129" s="163"/>
      <c r="H129" s="248"/>
      <c r="I129" s="163"/>
      <c r="J129" s="248"/>
      <c r="K129" s="163"/>
      <c r="L129" s="248"/>
    </row>
    <row r="130" spans="1:12" s="139" customFormat="1" ht="15" x14ac:dyDescent="0.2">
      <c r="A130" s="92">
        <f>A129+1</f>
        <v>87</v>
      </c>
      <c r="B130" s="39" t="s">
        <v>94</v>
      </c>
      <c r="C130" s="163"/>
      <c r="D130" s="248"/>
      <c r="E130" s="163"/>
      <c r="F130" s="248"/>
      <c r="G130" s="163"/>
      <c r="H130" s="248"/>
      <c r="I130" s="163"/>
      <c r="J130" s="248"/>
      <c r="K130" s="163"/>
      <c r="L130" s="248"/>
    </row>
    <row r="131" spans="1:12" s="139" customFormat="1" ht="15" x14ac:dyDescent="0.2">
      <c r="A131" s="92">
        <f>A130+1</f>
        <v>88</v>
      </c>
      <c r="B131" s="38" t="s">
        <v>95</v>
      </c>
      <c r="C131" s="163"/>
      <c r="D131" s="254"/>
      <c r="E131" s="163"/>
      <c r="F131" s="254"/>
      <c r="G131" s="163"/>
      <c r="H131" s="254"/>
      <c r="I131" s="163"/>
      <c r="J131" s="254"/>
      <c r="K131" s="163"/>
      <c r="L131" s="254"/>
    </row>
    <row r="132" spans="1:12" ht="6.75" customHeight="1" x14ac:dyDescent="0.2">
      <c r="A132" s="197"/>
      <c r="B132" s="50"/>
      <c r="J132" s="252"/>
      <c r="L132" s="252"/>
    </row>
    <row r="133" spans="1:12" s="139" customFormat="1" ht="15" x14ac:dyDescent="0.2">
      <c r="A133" s="92">
        <f>A131+1</f>
        <v>89</v>
      </c>
      <c r="B133" s="40" t="s">
        <v>96</v>
      </c>
      <c r="C133" s="163"/>
      <c r="D133" s="253"/>
      <c r="E133" s="163"/>
      <c r="F133" s="253"/>
      <c r="G133" s="163"/>
      <c r="H133" s="253"/>
      <c r="I133" s="163"/>
      <c r="J133" s="253"/>
      <c r="K133" s="163"/>
      <c r="L133" s="253"/>
    </row>
    <row r="134" spans="1:12" ht="6.75" customHeight="1" x14ac:dyDescent="0.2">
      <c r="A134" s="197"/>
      <c r="B134" s="71"/>
      <c r="J134" s="252"/>
      <c r="L134" s="252"/>
    </row>
    <row r="135" spans="1:12" s="139" customFormat="1" ht="15" x14ac:dyDescent="0.2">
      <c r="A135" s="197"/>
      <c r="B135" s="399" t="s">
        <v>288</v>
      </c>
      <c r="C135" s="399"/>
      <c r="D135" s="399"/>
      <c r="E135" s="399"/>
      <c r="F135" s="399"/>
      <c r="G135" s="399"/>
      <c r="H135" s="399"/>
      <c r="I135" s="399"/>
      <c r="J135" s="399"/>
      <c r="K135" s="399"/>
      <c r="L135" s="399"/>
    </row>
    <row r="136" spans="1:12" s="139" customFormat="1" x14ac:dyDescent="0.2">
      <c r="A136" s="92">
        <f>A133+1</f>
        <v>90</v>
      </c>
      <c r="B136" s="134" t="s">
        <v>97</v>
      </c>
      <c r="C136" s="444"/>
      <c r="D136" s="444"/>
      <c r="E136" s="444"/>
      <c r="F136" s="444"/>
      <c r="G136" s="444"/>
      <c r="H136" s="444"/>
      <c r="I136" s="444"/>
      <c r="J136" s="444"/>
      <c r="K136" s="444"/>
      <c r="L136" s="444"/>
    </row>
    <row r="137" spans="1:12" s="139" customFormat="1" x14ac:dyDescent="0.2">
      <c r="A137" s="92">
        <f>A136+1</f>
        <v>91</v>
      </c>
      <c r="B137" s="134" t="s">
        <v>98</v>
      </c>
      <c r="C137" s="384"/>
      <c r="D137" s="385"/>
      <c r="E137" s="384"/>
      <c r="F137" s="385"/>
      <c r="G137" s="384"/>
      <c r="H137" s="385"/>
      <c r="I137" s="384"/>
      <c r="J137" s="385"/>
      <c r="K137" s="384"/>
      <c r="L137" s="385"/>
    </row>
    <row r="138" spans="1:12" s="139" customFormat="1" x14ac:dyDescent="0.2">
      <c r="A138" s="92">
        <f>A137+1</f>
        <v>92</v>
      </c>
      <c r="B138" s="134" t="s">
        <v>99</v>
      </c>
      <c r="C138" s="384"/>
      <c r="D138" s="385"/>
      <c r="E138" s="384"/>
      <c r="F138" s="385"/>
      <c r="G138" s="384"/>
      <c r="H138" s="385"/>
      <c r="I138" s="384"/>
      <c r="J138" s="385"/>
      <c r="K138" s="384"/>
      <c r="L138" s="385"/>
    </row>
    <row r="139" spans="1:12" s="139" customFormat="1" x14ac:dyDescent="0.2">
      <c r="A139" s="92">
        <f>A138+1</f>
        <v>93</v>
      </c>
      <c r="B139" s="134" t="s">
        <v>100</v>
      </c>
      <c r="C139" s="384"/>
      <c r="D139" s="385"/>
      <c r="E139" s="384"/>
      <c r="F139" s="385"/>
      <c r="G139" s="384"/>
      <c r="H139" s="385"/>
      <c r="I139" s="384"/>
      <c r="J139" s="385"/>
      <c r="K139" s="384"/>
      <c r="L139" s="385"/>
    </row>
    <row r="140" spans="1:12" s="139" customFormat="1" x14ac:dyDescent="0.2">
      <c r="A140" s="92">
        <f>A139+1</f>
        <v>94</v>
      </c>
      <c r="B140" s="134" t="s">
        <v>101</v>
      </c>
      <c r="C140" s="384"/>
      <c r="D140" s="385"/>
      <c r="E140" s="384"/>
      <c r="F140" s="385"/>
      <c r="G140" s="384"/>
      <c r="H140" s="385"/>
      <c r="I140" s="384"/>
      <c r="J140" s="385"/>
      <c r="K140" s="384"/>
      <c r="L140" s="385"/>
    </row>
    <row r="141" spans="1:12" ht="6.75" customHeight="1" x14ac:dyDescent="0.2"/>
    <row r="142" spans="1:12" s="139" customFormat="1" ht="15" x14ac:dyDescent="0.2">
      <c r="A142" s="197"/>
      <c r="B142" s="399" t="s">
        <v>1</v>
      </c>
      <c r="C142" s="399"/>
      <c r="D142" s="399"/>
      <c r="E142" s="399"/>
      <c r="F142" s="399"/>
      <c r="G142" s="399"/>
      <c r="H142" s="399"/>
      <c r="I142" s="399"/>
      <c r="J142" s="399"/>
      <c r="K142" s="79"/>
      <c r="L142" s="252"/>
    </row>
    <row r="143" spans="1:12" s="139" customFormat="1" ht="14.25" customHeight="1" x14ac:dyDescent="0.2">
      <c r="A143" s="92" t="s">
        <v>4</v>
      </c>
      <c r="B143" s="400" t="s">
        <v>151</v>
      </c>
      <c r="C143" s="400"/>
      <c r="D143" s="400"/>
      <c r="E143" s="400"/>
      <c r="F143" s="400"/>
      <c r="G143" s="400"/>
      <c r="H143" s="400"/>
      <c r="I143" s="400"/>
      <c r="J143" s="400"/>
      <c r="K143" s="72"/>
      <c r="L143" s="72"/>
    </row>
    <row r="144" spans="1:12" s="139" customFormat="1" ht="31.5" customHeight="1" x14ac:dyDescent="0.2">
      <c r="A144" s="255">
        <f>A47</f>
        <v>13</v>
      </c>
      <c r="B144" s="36" t="s">
        <v>152</v>
      </c>
      <c r="C144" s="392" t="s">
        <v>153</v>
      </c>
      <c r="D144" s="393"/>
      <c r="E144" s="393"/>
      <c r="F144" s="393"/>
      <c r="G144" s="393"/>
      <c r="H144" s="393"/>
      <c r="I144" s="393"/>
      <c r="J144" s="394"/>
      <c r="K144" s="73"/>
      <c r="L144" s="73"/>
    </row>
    <row r="145" spans="1:12" s="139" customFormat="1" ht="75.75" customHeight="1" x14ac:dyDescent="0.2">
      <c r="A145" s="255">
        <f>A49</f>
        <v>15</v>
      </c>
      <c r="B145" s="36" t="s">
        <v>154</v>
      </c>
      <c r="C145" s="392" t="s">
        <v>155</v>
      </c>
      <c r="D145" s="393"/>
      <c r="E145" s="393"/>
      <c r="F145" s="393"/>
      <c r="G145" s="393"/>
      <c r="H145" s="393"/>
      <c r="I145" s="393"/>
      <c r="J145" s="394"/>
      <c r="K145" s="73"/>
      <c r="L145" s="73"/>
    </row>
    <row r="146" spans="1:12" s="139" customFormat="1" ht="31.5" customHeight="1" x14ac:dyDescent="0.2">
      <c r="A146" s="255">
        <f>A61</f>
        <v>26</v>
      </c>
      <c r="B146" s="127" t="s">
        <v>156</v>
      </c>
      <c r="C146" s="392" t="s">
        <v>157</v>
      </c>
      <c r="D146" s="393"/>
      <c r="E146" s="393"/>
      <c r="F146" s="393"/>
      <c r="G146" s="393"/>
      <c r="H146" s="393"/>
      <c r="I146" s="393"/>
      <c r="J146" s="394"/>
      <c r="K146" s="73"/>
      <c r="L146" s="73"/>
    </row>
    <row r="147" spans="1:12" s="139" customFormat="1" ht="33" customHeight="1" x14ac:dyDescent="0.2">
      <c r="A147" s="255">
        <f>A114</f>
        <v>73</v>
      </c>
      <c r="B147" s="36" t="s">
        <v>158</v>
      </c>
      <c r="C147" s="392" t="s">
        <v>172</v>
      </c>
      <c r="D147" s="393"/>
      <c r="E147" s="393"/>
      <c r="F147" s="393"/>
      <c r="G147" s="393"/>
      <c r="H147" s="393"/>
      <c r="I147" s="393"/>
      <c r="J147" s="394"/>
      <c r="K147" s="73"/>
      <c r="L147" s="73"/>
    </row>
    <row r="148" spans="1:12" s="139" customFormat="1" ht="28.5" x14ac:dyDescent="0.2">
      <c r="A148" s="255">
        <f>A123</f>
        <v>81</v>
      </c>
      <c r="B148" s="36" t="s">
        <v>289</v>
      </c>
      <c r="C148" s="392" t="s">
        <v>160</v>
      </c>
      <c r="D148" s="393"/>
      <c r="E148" s="393"/>
      <c r="F148" s="393"/>
      <c r="G148" s="393"/>
      <c r="H148" s="393"/>
      <c r="I148" s="393"/>
      <c r="J148" s="394"/>
      <c r="K148" s="73"/>
      <c r="L148" s="73"/>
    </row>
    <row r="149" spans="1:12" s="139" customFormat="1" ht="61.5" customHeight="1" x14ac:dyDescent="0.2">
      <c r="A149" s="256">
        <f t="shared" ref="A149:A154" si="33">A126</f>
        <v>83</v>
      </c>
      <c r="B149" s="128" t="s">
        <v>161</v>
      </c>
      <c r="C149" s="386" t="s">
        <v>162</v>
      </c>
      <c r="D149" s="387"/>
      <c r="E149" s="387"/>
      <c r="F149" s="387"/>
      <c r="G149" s="387"/>
      <c r="H149" s="387"/>
      <c r="I149" s="387"/>
      <c r="J149" s="388"/>
      <c r="K149" s="74"/>
      <c r="L149" s="74"/>
    </row>
    <row r="150" spans="1:12" s="139" customFormat="1" ht="65.25" customHeight="1" x14ac:dyDescent="0.2">
      <c r="A150" s="256">
        <f t="shared" si="33"/>
        <v>84</v>
      </c>
      <c r="B150" s="128" t="s">
        <v>91</v>
      </c>
      <c r="C150" s="395" t="s">
        <v>163</v>
      </c>
      <c r="D150" s="396"/>
      <c r="E150" s="396"/>
      <c r="F150" s="396"/>
      <c r="G150" s="396"/>
      <c r="H150" s="396"/>
      <c r="I150" s="396"/>
      <c r="J150" s="397"/>
      <c r="K150" s="75"/>
      <c r="L150" s="75"/>
    </row>
    <row r="151" spans="1:12" s="139" customFormat="1" ht="33.75" customHeight="1" x14ac:dyDescent="0.2">
      <c r="A151" s="256">
        <f t="shared" si="33"/>
        <v>85</v>
      </c>
      <c r="B151" s="128" t="s">
        <v>92</v>
      </c>
      <c r="C151" s="386" t="s">
        <v>164</v>
      </c>
      <c r="D151" s="387"/>
      <c r="E151" s="387"/>
      <c r="F151" s="387"/>
      <c r="G151" s="387"/>
      <c r="H151" s="387"/>
      <c r="I151" s="387"/>
      <c r="J151" s="388"/>
      <c r="K151" s="74"/>
      <c r="L151" s="74"/>
    </row>
    <row r="152" spans="1:12" s="139" customFormat="1" ht="63" customHeight="1" x14ac:dyDescent="0.2">
      <c r="A152" s="256">
        <f t="shared" si="33"/>
        <v>86</v>
      </c>
      <c r="B152" s="128" t="s">
        <v>93</v>
      </c>
      <c r="C152" s="395" t="s">
        <v>165</v>
      </c>
      <c r="D152" s="396"/>
      <c r="E152" s="396"/>
      <c r="F152" s="396"/>
      <c r="G152" s="396"/>
      <c r="H152" s="396"/>
      <c r="I152" s="396"/>
      <c r="J152" s="397"/>
      <c r="K152" s="75"/>
      <c r="L152" s="75"/>
    </row>
    <row r="153" spans="1:12" s="139" customFormat="1" ht="32.25" customHeight="1" x14ac:dyDescent="0.2">
      <c r="A153" s="256">
        <f t="shared" si="33"/>
        <v>87</v>
      </c>
      <c r="B153" s="128" t="s">
        <v>94</v>
      </c>
      <c r="C153" s="386" t="s">
        <v>166</v>
      </c>
      <c r="D153" s="387"/>
      <c r="E153" s="387"/>
      <c r="F153" s="387"/>
      <c r="G153" s="387"/>
      <c r="H153" s="387"/>
      <c r="I153" s="387"/>
      <c r="J153" s="388"/>
      <c r="K153" s="74"/>
      <c r="L153" s="74"/>
    </row>
    <row r="154" spans="1:12" s="139" customFormat="1" ht="30.75" customHeight="1" x14ac:dyDescent="0.2">
      <c r="A154" s="256">
        <f t="shared" si="33"/>
        <v>88</v>
      </c>
      <c r="B154" s="128" t="s">
        <v>95</v>
      </c>
      <c r="C154" s="386" t="s">
        <v>167</v>
      </c>
      <c r="D154" s="387"/>
      <c r="E154" s="387"/>
      <c r="F154" s="387"/>
      <c r="G154" s="387"/>
      <c r="H154" s="387"/>
      <c r="I154" s="387"/>
      <c r="J154" s="388"/>
      <c r="K154" s="74"/>
      <c r="L154" s="74"/>
    </row>
    <row r="155" spans="1:12" s="139" customFormat="1" ht="15" x14ac:dyDescent="0.2">
      <c r="A155" s="256"/>
      <c r="B155" s="41" t="s">
        <v>168</v>
      </c>
      <c r="C155" s="389" t="s">
        <v>169</v>
      </c>
      <c r="D155" s="390"/>
      <c r="E155" s="390"/>
      <c r="F155" s="390"/>
      <c r="G155" s="390"/>
      <c r="H155" s="390"/>
      <c r="I155" s="390"/>
      <c r="J155" s="391"/>
      <c r="K155" s="76"/>
      <c r="L155" s="76"/>
    </row>
    <row r="156" spans="1:12" s="139" customFormat="1" ht="30" customHeight="1" x14ac:dyDescent="0.2">
      <c r="A156" s="256">
        <f>A133</f>
        <v>89</v>
      </c>
      <c r="B156" s="128" t="s">
        <v>170</v>
      </c>
      <c r="C156" s="386" t="s">
        <v>171</v>
      </c>
      <c r="D156" s="387"/>
      <c r="E156" s="387"/>
      <c r="F156" s="387"/>
      <c r="G156" s="387"/>
      <c r="H156" s="387"/>
      <c r="I156" s="387"/>
      <c r="J156" s="388"/>
      <c r="K156" s="74"/>
      <c r="L156" s="74"/>
    </row>
    <row r="165" spans="3:11" x14ac:dyDescent="0.2">
      <c r="C165" s="126"/>
      <c r="D165" s="126"/>
      <c r="E165" s="126"/>
      <c r="F165" s="126"/>
      <c r="G165" s="126"/>
      <c r="H165" s="126"/>
      <c r="I165" s="126"/>
      <c r="K165" s="126"/>
    </row>
    <row r="166" spans="3:11" x14ac:dyDescent="0.2">
      <c r="C166" s="126"/>
      <c r="D166" s="126"/>
      <c r="E166" s="126"/>
      <c r="F166" s="126"/>
      <c r="G166" s="126"/>
      <c r="H166" s="126"/>
      <c r="I166" s="126"/>
      <c r="K166" s="126"/>
    </row>
  </sheetData>
  <sheetProtection password="C52C" sheet="1" objects="1" scenarios="1" formatRows="0"/>
  <mergeCells count="88">
    <mergeCell ref="E137:F137"/>
    <mergeCell ref="G137:H137"/>
    <mergeCell ref="I137:J137"/>
    <mergeCell ref="K137:L137"/>
    <mergeCell ref="L12:L17"/>
    <mergeCell ref="B135:L135"/>
    <mergeCell ref="C136:D136"/>
    <mergeCell ref="E136:F136"/>
    <mergeCell ref="G136:H136"/>
    <mergeCell ref="I136:J136"/>
    <mergeCell ref="K136:L136"/>
    <mergeCell ref="C137:D137"/>
    <mergeCell ref="B32:L32"/>
    <mergeCell ref="B34:L34"/>
    <mergeCell ref="B33:L33"/>
    <mergeCell ref="B82:L82"/>
    <mergeCell ref="C146:J146"/>
    <mergeCell ref="I140:J140"/>
    <mergeCell ref="K140:L140"/>
    <mergeCell ref="C139:D139"/>
    <mergeCell ref="E139:F139"/>
    <mergeCell ref="G139:H139"/>
    <mergeCell ref="C140:D140"/>
    <mergeCell ref="E140:F140"/>
    <mergeCell ref="G140:H140"/>
    <mergeCell ref="I139:J139"/>
    <mergeCell ref="K139:L139"/>
    <mergeCell ref="B142:J142"/>
    <mergeCell ref="B143:J143"/>
    <mergeCell ref="C144:J144"/>
    <mergeCell ref="C145:J145"/>
    <mergeCell ref="C138:D138"/>
    <mergeCell ref="E138:F138"/>
    <mergeCell ref="G138:H138"/>
    <mergeCell ref="I138:J138"/>
    <mergeCell ref="K138:L138"/>
    <mergeCell ref="C156:J156"/>
    <mergeCell ref="C147:J147"/>
    <mergeCell ref="C148:J148"/>
    <mergeCell ref="C149:J149"/>
    <mergeCell ref="C150:J150"/>
    <mergeCell ref="C151:J151"/>
    <mergeCell ref="C152:J152"/>
    <mergeCell ref="C153:J153"/>
    <mergeCell ref="C154:J154"/>
    <mergeCell ref="C155:J155"/>
    <mergeCell ref="B2:L2"/>
    <mergeCell ref="C9:D9"/>
    <mergeCell ref="E9:F9"/>
    <mergeCell ref="G9:H9"/>
    <mergeCell ref="I9:J9"/>
    <mergeCell ref="K9:L9"/>
    <mergeCell ref="C8:D8"/>
    <mergeCell ref="E8:F8"/>
    <mergeCell ref="G8:H8"/>
    <mergeCell ref="I8:J8"/>
    <mergeCell ref="K8:L8"/>
    <mergeCell ref="C6:D6"/>
    <mergeCell ref="E6:F6"/>
    <mergeCell ref="G6:H6"/>
    <mergeCell ref="I6:J6"/>
    <mergeCell ref="K6:L6"/>
    <mergeCell ref="C4:D5"/>
    <mergeCell ref="E4:F5"/>
    <mergeCell ref="G4:H5"/>
    <mergeCell ref="I4:J5"/>
    <mergeCell ref="K4:L5"/>
    <mergeCell ref="K7:L7"/>
    <mergeCell ref="B11:L11"/>
    <mergeCell ref="B18:L18"/>
    <mergeCell ref="B23:L23"/>
    <mergeCell ref="B7:B9"/>
    <mergeCell ref="C7:D7"/>
    <mergeCell ref="E7:F7"/>
    <mergeCell ref="G7:H7"/>
    <mergeCell ref="I7:J7"/>
    <mergeCell ref="B31:L31"/>
    <mergeCell ref="B119:L119"/>
    <mergeCell ref="B126:L126"/>
    <mergeCell ref="B91:L91"/>
    <mergeCell ref="B42:L42"/>
    <mergeCell ref="B49:L49"/>
    <mergeCell ref="B65:L65"/>
    <mergeCell ref="B66:L66"/>
    <mergeCell ref="B67:L67"/>
    <mergeCell ref="B73:L73"/>
    <mergeCell ref="B96:L96"/>
    <mergeCell ref="B112:L112"/>
  </mergeCells>
  <pageMargins left="0.70866141732283472" right="0.70866141732283472" top="0.74803149606299213" bottom="0.74803149606299213" header="0.31496062992125984" footer="0.31496062992125984"/>
  <pageSetup paperSize="5" scale="80" fitToHeight="0" orientation="landscape" r:id="rId1"/>
  <headerFooter>
    <oddFooter>&amp;L&amp;"-,Bold"Conseil des arts du Canada Confidentiel&amp;C&amp;D&amp;RPage &amp;P</oddFooter>
  </headerFooter>
  <rowBreaks count="1" manualBreakCount="1">
    <brk id="14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N170"/>
  <sheetViews>
    <sheetView showGridLines="0" zoomScale="90" zoomScaleNormal="90" workbookViewId="0">
      <pane ySplit="5" topLeftCell="A6" activePane="bottomLeft" state="frozen"/>
      <selection pane="bottomLeft" activeCell="A6" sqref="A6"/>
    </sheetView>
  </sheetViews>
  <sheetFormatPr defaultColWidth="9.140625" defaultRowHeight="14.25" x14ac:dyDescent="0.2"/>
  <cols>
    <col min="1" max="1" width="3.7109375" style="197" customWidth="1"/>
    <col min="2" max="2" width="71.140625" style="78" customWidth="1"/>
    <col min="3" max="3" width="19.7109375" style="79" customWidth="1"/>
    <col min="4" max="4" width="6" style="79" customWidth="1"/>
    <col min="5" max="5" width="17.42578125" style="79" customWidth="1"/>
    <col min="6" max="6" width="6" style="79" customWidth="1"/>
    <col min="7" max="7" width="17.42578125" style="79" customWidth="1"/>
    <col min="8" max="8" width="6" style="79" customWidth="1"/>
    <col min="9" max="9" width="17.42578125" style="79" customWidth="1"/>
    <col min="10" max="10" width="6" style="252" customWidth="1"/>
    <col min="11" max="11" width="17.42578125" style="79" customWidth="1"/>
    <col min="12" max="12" width="6" style="252" customWidth="1"/>
    <col min="13" max="13" width="9.140625" style="126" customWidth="1"/>
    <col min="14" max="16384" width="9.140625" style="126"/>
  </cols>
  <sheetData>
    <row r="1" spans="1:14" x14ac:dyDescent="0.2">
      <c r="B1" s="321" t="s">
        <v>350</v>
      </c>
    </row>
    <row r="2" spans="1:14" s="139" customFormat="1" ht="18.75" customHeight="1" x14ac:dyDescent="0.2">
      <c r="A2" s="197"/>
      <c r="B2" s="411" t="s">
        <v>334</v>
      </c>
      <c r="C2" s="411"/>
      <c r="D2" s="411"/>
      <c r="E2" s="411"/>
      <c r="F2" s="411"/>
      <c r="G2" s="411"/>
      <c r="H2" s="411"/>
      <c r="I2" s="411"/>
      <c r="J2" s="411"/>
      <c r="K2" s="411"/>
      <c r="L2" s="411"/>
    </row>
    <row r="3" spans="1:14" ht="6.75" customHeight="1" x14ac:dyDescent="0.2">
      <c r="B3" s="126"/>
      <c r="J3" s="126"/>
      <c r="L3" s="126"/>
    </row>
    <row r="4" spans="1:14" s="139" customFormat="1" ht="15" customHeight="1" x14ac:dyDescent="0.2">
      <c r="A4" s="126"/>
      <c r="B4" s="343" t="s">
        <v>268</v>
      </c>
      <c r="C4" s="374" t="s">
        <v>313</v>
      </c>
      <c r="D4" s="375"/>
      <c r="E4" s="374" t="s">
        <v>314</v>
      </c>
      <c r="F4" s="375"/>
      <c r="G4" s="374" t="s">
        <v>320</v>
      </c>
      <c r="H4" s="375"/>
      <c r="I4" s="374" t="s">
        <v>321</v>
      </c>
      <c r="J4" s="375"/>
      <c r="K4" s="374" t="s">
        <v>322</v>
      </c>
      <c r="L4" s="375"/>
      <c r="N4" s="319"/>
    </row>
    <row r="5" spans="1:14" s="139" customFormat="1" ht="51" customHeight="1" x14ac:dyDescent="0.2">
      <c r="A5" s="126"/>
      <c r="B5" s="132" t="s">
        <v>274</v>
      </c>
      <c r="C5" s="376"/>
      <c r="D5" s="377"/>
      <c r="E5" s="376"/>
      <c r="F5" s="377"/>
      <c r="G5" s="376"/>
      <c r="H5" s="377"/>
      <c r="I5" s="376"/>
      <c r="J5" s="377"/>
      <c r="K5" s="376"/>
      <c r="L5" s="377"/>
      <c r="M5" s="141"/>
    </row>
    <row r="6" spans="1:14" s="139" customFormat="1" ht="15" customHeight="1" x14ac:dyDescent="0.2">
      <c r="A6" s="158"/>
      <c r="B6" s="415" t="s">
        <v>349</v>
      </c>
      <c r="C6" s="382" t="s">
        <v>5</v>
      </c>
      <c r="D6" s="383"/>
      <c r="E6" s="382" t="s">
        <v>5</v>
      </c>
      <c r="F6" s="383"/>
      <c r="G6" s="382" t="s">
        <v>5</v>
      </c>
      <c r="H6" s="383"/>
      <c r="I6" s="382" t="s">
        <v>5</v>
      </c>
      <c r="J6" s="383"/>
      <c r="K6" s="382" t="s">
        <v>5</v>
      </c>
      <c r="L6" s="383"/>
    </row>
    <row r="7" spans="1:14" s="139" customFormat="1" ht="15" customHeight="1" x14ac:dyDescent="0.2">
      <c r="A7" s="158"/>
      <c r="B7" s="415"/>
      <c r="C7" s="378" t="s">
        <v>268</v>
      </c>
      <c r="D7" s="379"/>
      <c r="E7" s="378" t="s">
        <v>268</v>
      </c>
      <c r="F7" s="379"/>
      <c r="G7" s="378" t="s">
        <v>268</v>
      </c>
      <c r="H7" s="379"/>
      <c r="I7" s="378" t="s">
        <v>268</v>
      </c>
      <c r="J7" s="379"/>
      <c r="K7" s="378" t="s">
        <v>268</v>
      </c>
      <c r="L7" s="379"/>
    </row>
    <row r="8" spans="1:14" s="139" customFormat="1" ht="15" customHeight="1" x14ac:dyDescent="0.2">
      <c r="A8" s="158"/>
      <c r="B8" s="415"/>
      <c r="C8" s="380" t="s">
        <v>6</v>
      </c>
      <c r="D8" s="381"/>
      <c r="E8" s="380" t="s">
        <v>6</v>
      </c>
      <c r="F8" s="381"/>
      <c r="G8" s="380" t="s">
        <v>6</v>
      </c>
      <c r="H8" s="381"/>
      <c r="I8" s="380" t="s">
        <v>6</v>
      </c>
      <c r="J8" s="381"/>
      <c r="K8" s="380" t="s">
        <v>6</v>
      </c>
      <c r="L8" s="381"/>
    </row>
    <row r="9" spans="1:14" s="139" customFormat="1" ht="15" customHeight="1" x14ac:dyDescent="0.2">
      <c r="A9" s="158"/>
      <c r="B9" s="56"/>
      <c r="C9" s="445" t="s">
        <v>268</v>
      </c>
      <c r="D9" s="446"/>
      <c r="E9" s="445" t="s">
        <v>268</v>
      </c>
      <c r="F9" s="446"/>
      <c r="G9" s="445" t="s">
        <v>268</v>
      </c>
      <c r="H9" s="446"/>
      <c r="I9" s="445" t="s">
        <v>268</v>
      </c>
      <c r="J9" s="446"/>
      <c r="K9" s="445" t="s">
        <v>268</v>
      </c>
      <c r="L9" s="446"/>
    </row>
    <row r="10" spans="1:14" s="139" customFormat="1" ht="15.75" customHeight="1" x14ac:dyDescent="0.25">
      <c r="A10" s="126"/>
      <c r="B10" s="401" t="s">
        <v>290</v>
      </c>
      <c r="C10" s="401"/>
      <c r="D10" s="401"/>
      <c r="E10" s="401"/>
      <c r="F10" s="401"/>
      <c r="G10" s="401"/>
      <c r="H10" s="401"/>
      <c r="I10" s="401"/>
      <c r="J10" s="401"/>
      <c r="K10" s="401"/>
      <c r="L10" s="401"/>
    </row>
    <row r="11" spans="1:14" s="139" customFormat="1" x14ac:dyDescent="0.2">
      <c r="A11" s="126"/>
      <c r="B11" s="287" t="s">
        <v>276</v>
      </c>
      <c r="C11" s="288"/>
      <c r="D11" s="149"/>
      <c r="E11" s="288"/>
      <c r="F11" s="149"/>
      <c r="G11" s="288"/>
      <c r="H11" s="150"/>
      <c r="I11" s="288"/>
      <c r="J11" s="152"/>
      <c r="K11" s="288"/>
      <c r="L11" s="152"/>
    </row>
    <row r="12" spans="1:14" s="139" customFormat="1" x14ac:dyDescent="0.2">
      <c r="A12" s="126"/>
      <c r="B12" s="147" t="s">
        <v>277</v>
      </c>
      <c r="C12" s="148"/>
      <c r="D12" s="149"/>
      <c r="E12" s="148"/>
      <c r="F12" s="149"/>
      <c r="G12" s="148"/>
      <c r="H12" s="150"/>
      <c r="I12" s="148"/>
      <c r="J12" s="152"/>
      <c r="K12" s="148"/>
      <c r="L12" s="152"/>
    </row>
    <row r="13" spans="1:14" s="139" customFormat="1" x14ac:dyDescent="0.2">
      <c r="A13" s="126"/>
      <c r="B13" s="147" t="s">
        <v>278</v>
      </c>
      <c r="C13" s="148"/>
      <c r="D13" s="149"/>
      <c r="E13" s="148"/>
      <c r="F13" s="149"/>
      <c r="G13" s="148"/>
      <c r="H13" s="150"/>
      <c r="I13" s="148"/>
      <c r="J13" s="152"/>
      <c r="K13" s="148"/>
      <c r="L13" s="152"/>
    </row>
    <row r="14" spans="1:14" s="139" customFormat="1" x14ac:dyDescent="0.2">
      <c r="A14" s="126"/>
      <c r="B14" s="147" t="s">
        <v>7</v>
      </c>
      <c r="C14" s="153" t="s">
        <v>2</v>
      </c>
      <c r="D14" s="149"/>
      <c r="E14" s="153"/>
      <c r="F14" s="149"/>
      <c r="G14" s="153"/>
      <c r="H14" s="150"/>
      <c r="I14" s="153"/>
      <c r="J14" s="152"/>
      <c r="K14" s="153"/>
      <c r="L14" s="152"/>
    </row>
    <row r="15" spans="1:14" s="139" customFormat="1" x14ac:dyDescent="0.2">
      <c r="A15" s="126"/>
      <c r="B15" s="147" t="s">
        <v>279</v>
      </c>
      <c r="C15" s="148"/>
      <c r="D15" s="149"/>
      <c r="E15" s="148"/>
      <c r="F15" s="149"/>
      <c r="G15" s="148"/>
      <c r="H15" s="150"/>
      <c r="I15" s="148"/>
      <c r="J15" s="152"/>
      <c r="K15" s="148"/>
      <c r="L15" s="152"/>
    </row>
    <row r="16" spans="1:14" s="139" customFormat="1" x14ac:dyDescent="0.2">
      <c r="A16" s="126"/>
      <c r="B16" s="147" t="s">
        <v>280</v>
      </c>
      <c r="C16" s="148"/>
      <c r="D16" s="154"/>
      <c r="E16" s="148"/>
      <c r="F16" s="154"/>
      <c r="G16" s="148"/>
      <c r="H16" s="155"/>
      <c r="I16" s="148"/>
      <c r="J16" s="157"/>
      <c r="K16" s="148"/>
      <c r="L16" s="157"/>
    </row>
    <row r="17" spans="1:12" ht="15" x14ac:dyDescent="0.25">
      <c r="A17" s="126"/>
      <c r="B17" s="402"/>
      <c r="C17" s="402"/>
      <c r="D17" s="402"/>
      <c r="E17" s="402"/>
      <c r="F17" s="402"/>
      <c r="G17" s="402"/>
      <c r="H17" s="402"/>
      <c r="I17" s="402"/>
      <c r="J17" s="402"/>
      <c r="K17" s="402"/>
      <c r="L17" s="402"/>
    </row>
    <row r="18" spans="1:12" s="139" customFormat="1" x14ac:dyDescent="0.2">
      <c r="A18" s="126"/>
      <c r="B18" s="147" t="s">
        <v>102</v>
      </c>
      <c r="C18" s="131"/>
      <c r="D18" s="149"/>
      <c r="E18" s="131"/>
      <c r="F18" s="149"/>
      <c r="G18" s="131"/>
      <c r="H18" s="150"/>
      <c r="I18" s="131"/>
      <c r="J18" s="160"/>
      <c r="K18" s="131"/>
      <c r="L18" s="160"/>
    </row>
    <row r="19" spans="1:12" s="139" customFormat="1" ht="28.5" x14ac:dyDescent="0.2">
      <c r="A19" s="126"/>
      <c r="B19" s="147" t="s">
        <v>103</v>
      </c>
      <c r="C19" s="131"/>
      <c r="D19" s="149"/>
      <c r="E19" s="131"/>
      <c r="F19" s="149"/>
      <c r="G19" s="131"/>
      <c r="H19" s="150"/>
      <c r="I19" s="131"/>
      <c r="J19" s="160"/>
      <c r="K19" s="131"/>
      <c r="L19" s="160"/>
    </row>
    <row r="20" spans="1:12" s="139" customFormat="1" x14ac:dyDescent="0.2">
      <c r="A20" s="126"/>
      <c r="B20" s="43" t="s">
        <v>104</v>
      </c>
      <c r="C20" s="131"/>
      <c r="D20" s="149"/>
      <c r="E20" s="131"/>
      <c r="F20" s="149"/>
      <c r="G20" s="131"/>
      <c r="H20" s="150"/>
      <c r="I20" s="131"/>
      <c r="J20" s="160"/>
      <c r="K20" s="131"/>
      <c r="L20" s="160"/>
    </row>
    <row r="21" spans="1:12" s="139" customFormat="1" x14ac:dyDescent="0.2">
      <c r="A21" s="126"/>
      <c r="B21" s="147" t="s">
        <v>105</v>
      </c>
      <c r="C21" s="163"/>
      <c r="D21" s="149"/>
      <c r="E21" s="163"/>
      <c r="F21" s="149"/>
      <c r="G21" s="163"/>
      <c r="H21" s="150"/>
      <c r="I21" s="163"/>
      <c r="J21" s="160"/>
      <c r="K21" s="163"/>
      <c r="L21" s="160"/>
    </row>
    <row r="22" spans="1:12" s="139" customFormat="1" x14ac:dyDescent="0.2">
      <c r="A22" s="126"/>
      <c r="B22" s="147" t="s">
        <v>106</v>
      </c>
      <c r="C22" s="163"/>
      <c r="D22" s="149"/>
      <c r="E22" s="163"/>
      <c r="F22" s="149"/>
      <c r="G22" s="163"/>
      <c r="H22" s="150"/>
      <c r="I22" s="163"/>
      <c r="J22" s="160"/>
      <c r="K22" s="163"/>
      <c r="L22" s="160"/>
    </row>
    <row r="23" spans="1:12" s="139" customFormat="1" x14ac:dyDescent="0.2">
      <c r="A23" s="126"/>
      <c r="B23" s="147" t="s">
        <v>107</v>
      </c>
      <c r="C23" s="163"/>
      <c r="D23" s="149"/>
      <c r="E23" s="163"/>
      <c r="F23" s="149"/>
      <c r="G23" s="163"/>
      <c r="H23" s="150"/>
      <c r="I23" s="163"/>
      <c r="J23" s="160"/>
      <c r="K23" s="163"/>
      <c r="L23" s="160"/>
    </row>
    <row r="24" spans="1:12" s="139" customFormat="1" ht="15" x14ac:dyDescent="0.25">
      <c r="A24" s="126"/>
      <c r="B24" s="419" t="s">
        <v>108</v>
      </c>
      <c r="C24" s="420"/>
      <c r="D24" s="420"/>
      <c r="E24" s="420"/>
      <c r="F24" s="420"/>
      <c r="G24" s="420"/>
      <c r="H24" s="420"/>
      <c r="I24" s="420"/>
      <c r="J24" s="420"/>
      <c r="K24" s="420"/>
      <c r="L24" s="409"/>
    </row>
    <row r="25" spans="1:12" s="139" customFormat="1" x14ac:dyDescent="0.2">
      <c r="A25" s="126"/>
      <c r="B25" s="43" t="s">
        <v>9</v>
      </c>
      <c r="C25" s="131"/>
      <c r="D25" s="149"/>
      <c r="E25" s="131"/>
      <c r="F25" s="149"/>
      <c r="G25" s="131"/>
      <c r="H25" s="150"/>
      <c r="I25" s="131"/>
      <c r="J25" s="160"/>
      <c r="K25" s="131"/>
      <c r="L25" s="160"/>
    </row>
    <row r="26" spans="1:12" s="139" customFormat="1" x14ac:dyDescent="0.2">
      <c r="A26" s="126"/>
      <c r="B26" s="43" t="s">
        <v>109</v>
      </c>
      <c r="C26" s="131"/>
      <c r="D26" s="149"/>
      <c r="E26" s="131"/>
      <c r="F26" s="149"/>
      <c r="G26" s="131"/>
      <c r="H26" s="150"/>
      <c r="I26" s="131"/>
      <c r="J26" s="160"/>
      <c r="K26" s="131"/>
      <c r="L26" s="160"/>
    </row>
    <row r="27" spans="1:12" s="139" customFormat="1" ht="15" x14ac:dyDescent="0.25">
      <c r="A27" s="126"/>
      <c r="B27" s="44" t="s">
        <v>110</v>
      </c>
      <c r="C27" s="135">
        <f>C25+C26</f>
        <v>0</v>
      </c>
      <c r="D27" s="149"/>
      <c r="E27" s="135">
        <f>E25+E26</f>
        <v>0</v>
      </c>
      <c r="F27" s="149"/>
      <c r="G27" s="135">
        <f>G25+G26</f>
        <v>0</v>
      </c>
      <c r="H27" s="149"/>
      <c r="I27" s="135">
        <f>I25+I26</f>
        <v>0</v>
      </c>
      <c r="J27" s="149"/>
      <c r="K27" s="135">
        <f>K25+K26</f>
        <v>0</v>
      </c>
      <c r="L27" s="149"/>
    </row>
    <row r="28" spans="1:12" s="139" customFormat="1" ht="15" customHeight="1" x14ac:dyDescent="0.25">
      <c r="A28" s="126"/>
      <c r="B28" s="410" t="s">
        <v>111</v>
      </c>
      <c r="C28" s="410"/>
      <c r="D28" s="410"/>
      <c r="E28" s="410"/>
      <c r="F28" s="410"/>
      <c r="G28" s="410"/>
      <c r="H28" s="410"/>
      <c r="I28" s="410"/>
      <c r="J28" s="410"/>
      <c r="K28" s="410"/>
      <c r="L28" s="410"/>
    </row>
    <row r="29" spans="1:12" s="139" customFormat="1" ht="28.5" x14ac:dyDescent="0.2">
      <c r="A29" s="126"/>
      <c r="B29" s="43" t="s">
        <v>112</v>
      </c>
      <c r="C29" s="131"/>
      <c r="D29" s="149"/>
      <c r="E29" s="131"/>
      <c r="F29" s="149"/>
      <c r="G29" s="131"/>
      <c r="H29" s="149"/>
      <c r="I29" s="131"/>
      <c r="J29" s="149"/>
      <c r="K29" s="131"/>
      <c r="L29" s="149"/>
    </row>
    <row r="30" spans="1:12" s="139" customFormat="1" ht="28.5" x14ac:dyDescent="0.2">
      <c r="A30" s="126"/>
      <c r="B30" s="43" t="s">
        <v>113</v>
      </c>
      <c r="C30" s="131"/>
      <c r="D30" s="149"/>
      <c r="E30" s="131"/>
      <c r="F30" s="149"/>
      <c r="G30" s="131"/>
      <c r="H30" s="149"/>
      <c r="I30" s="131"/>
      <c r="J30" s="149"/>
      <c r="K30" s="131"/>
      <c r="L30" s="149"/>
    </row>
    <row r="31" spans="1:12" s="139" customFormat="1" ht="15" x14ac:dyDescent="0.25">
      <c r="A31" s="126"/>
      <c r="B31" s="44" t="s">
        <v>114</v>
      </c>
      <c r="C31" s="135">
        <f>C29+C30</f>
        <v>0</v>
      </c>
      <c r="D31" s="149"/>
      <c r="E31" s="135">
        <f>E29+E30</f>
        <v>0</v>
      </c>
      <c r="F31" s="149"/>
      <c r="G31" s="135">
        <f>G29+G30</f>
        <v>0</v>
      </c>
      <c r="H31" s="149"/>
      <c r="I31" s="135">
        <f>I29+I30</f>
        <v>0</v>
      </c>
      <c r="J31" s="149"/>
      <c r="K31" s="135">
        <f>K29+K30</f>
        <v>0</v>
      </c>
      <c r="L31" s="149"/>
    </row>
    <row r="32" spans="1:12" s="139" customFormat="1" ht="15" x14ac:dyDescent="0.25">
      <c r="A32" s="126"/>
      <c r="B32" s="410" t="s">
        <v>115</v>
      </c>
      <c r="C32" s="410"/>
      <c r="D32" s="410"/>
      <c r="E32" s="410"/>
      <c r="F32" s="410"/>
      <c r="G32" s="410"/>
      <c r="H32" s="410"/>
      <c r="I32" s="410"/>
      <c r="J32" s="410"/>
      <c r="K32" s="410"/>
      <c r="L32" s="410"/>
    </row>
    <row r="33" spans="1:12" s="139" customFormat="1" x14ac:dyDescent="0.2">
      <c r="A33" s="197"/>
      <c r="B33" s="43" t="s">
        <v>116</v>
      </c>
      <c r="C33" s="131"/>
      <c r="D33" s="149"/>
      <c r="E33" s="131"/>
      <c r="F33" s="149"/>
      <c r="G33" s="131"/>
      <c r="H33" s="149"/>
      <c r="I33" s="131"/>
      <c r="J33" s="149"/>
      <c r="K33" s="131"/>
      <c r="L33" s="149"/>
    </row>
    <row r="34" spans="1:12" s="139" customFormat="1" x14ac:dyDescent="0.2">
      <c r="A34" s="197"/>
      <c r="B34" s="43" t="s">
        <v>117</v>
      </c>
      <c r="C34" s="131"/>
      <c r="D34" s="149"/>
      <c r="E34" s="131"/>
      <c r="F34" s="149"/>
      <c r="G34" s="131"/>
      <c r="H34" s="149"/>
      <c r="I34" s="131"/>
      <c r="J34" s="149"/>
      <c r="K34" s="131"/>
      <c r="L34" s="149"/>
    </row>
    <row r="35" spans="1:12" s="139" customFormat="1" ht="15" x14ac:dyDescent="0.25">
      <c r="A35" s="197"/>
      <c r="B35" s="45" t="s">
        <v>118</v>
      </c>
      <c r="C35" s="135">
        <f>C33+C34</f>
        <v>0</v>
      </c>
      <c r="D35" s="149"/>
      <c r="E35" s="135">
        <f>E33+E34</f>
        <v>0</v>
      </c>
      <c r="F35" s="149"/>
      <c r="G35" s="135">
        <f>G33+G34</f>
        <v>0</v>
      </c>
      <c r="H35" s="149"/>
      <c r="I35" s="135">
        <f>I33+I34</f>
        <v>0</v>
      </c>
      <c r="J35" s="149"/>
      <c r="K35" s="135">
        <f>K33+K34</f>
        <v>0</v>
      </c>
      <c r="L35" s="149"/>
    </row>
    <row r="36" spans="1:12" s="139" customFormat="1" ht="15" x14ac:dyDescent="0.25">
      <c r="A36" s="197"/>
      <c r="B36" s="410" t="s">
        <v>119</v>
      </c>
      <c r="C36" s="410"/>
      <c r="D36" s="410"/>
      <c r="E36" s="410"/>
      <c r="F36" s="410"/>
      <c r="G36" s="410"/>
      <c r="H36" s="410"/>
      <c r="I36" s="410"/>
      <c r="J36" s="410"/>
      <c r="K36" s="410"/>
      <c r="L36" s="410"/>
    </row>
    <row r="37" spans="1:12" s="139" customFormat="1" x14ac:dyDescent="0.2">
      <c r="A37" s="197"/>
      <c r="B37" s="43" t="s">
        <v>120</v>
      </c>
      <c r="C37" s="131"/>
      <c r="D37" s="150"/>
      <c r="E37" s="131"/>
      <c r="F37" s="150"/>
      <c r="G37" s="131"/>
      <c r="H37" s="150"/>
      <c r="I37" s="131"/>
      <c r="J37" s="150"/>
      <c r="K37" s="131"/>
      <c r="L37" s="414"/>
    </row>
    <row r="38" spans="1:12" s="139" customFormat="1" x14ac:dyDescent="0.2">
      <c r="A38" s="197"/>
      <c r="B38" s="43" t="s">
        <v>121</v>
      </c>
      <c r="C38" s="131"/>
      <c r="D38" s="150"/>
      <c r="E38" s="131"/>
      <c r="F38" s="150"/>
      <c r="G38" s="131"/>
      <c r="H38" s="150"/>
      <c r="I38" s="131"/>
      <c r="J38" s="150"/>
      <c r="K38" s="131"/>
      <c r="L38" s="414"/>
    </row>
    <row r="39" spans="1:12" s="139" customFormat="1" x14ac:dyDescent="0.2">
      <c r="A39" s="197"/>
      <c r="B39" s="43" t="s">
        <v>122</v>
      </c>
      <c r="C39" s="131"/>
      <c r="D39" s="150"/>
      <c r="E39" s="131"/>
      <c r="F39" s="150"/>
      <c r="G39" s="131"/>
      <c r="H39" s="150"/>
      <c r="I39" s="131"/>
      <c r="J39" s="150"/>
      <c r="K39" s="131"/>
      <c r="L39" s="414"/>
    </row>
    <row r="40" spans="1:12" s="139" customFormat="1" ht="15" x14ac:dyDescent="0.25">
      <c r="A40" s="197"/>
      <c r="B40" s="44" t="s">
        <v>123</v>
      </c>
      <c r="C40" s="135">
        <f>SUM(C37:C39)</f>
        <v>0</v>
      </c>
      <c r="D40" s="150"/>
      <c r="E40" s="135">
        <f>SUM(E37:E39)</f>
        <v>0</v>
      </c>
      <c r="F40" s="150"/>
      <c r="G40" s="135">
        <f>SUM(G37:G39)</f>
        <v>0</v>
      </c>
      <c r="H40" s="150"/>
      <c r="I40" s="135">
        <f>SUM(I37:I39)</f>
        <v>0</v>
      </c>
      <c r="J40" s="150"/>
      <c r="K40" s="135">
        <f>SUM(K37:K39)</f>
        <v>0</v>
      </c>
      <c r="L40" s="414"/>
    </row>
    <row r="41" spans="1:12" s="139" customFormat="1" ht="15" x14ac:dyDescent="0.25">
      <c r="A41" s="197"/>
      <c r="B41" s="46" t="s">
        <v>124</v>
      </c>
      <c r="C41" s="135">
        <f>C40+C35+C27</f>
        <v>0</v>
      </c>
      <c r="D41" s="150"/>
      <c r="E41" s="135">
        <f>E40+E35+E27</f>
        <v>0</v>
      </c>
      <c r="F41" s="150"/>
      <c r="G41" s="135">
        <f>G40+G35+G27</f>
        <v>0</v>
      </c>
      <c r="H41" s="150"/>
      <c r="I41" s="135">
        <f>I40+I35+I27</f>
        <v>0</v>
      </c>
      <c r="J41" s="150"/>
      <c r="K41" s="135">
        <f>K40+K35+K27</f>
        <v>0</v>
      </c>
      <c r="L41" s="414"/>
    </row>
    <row r="42" spans="1:12" s="139" customFormat="1" ht="15" x14ac:dyDescent="0.2">
      <c r="A42" s="197"/>
      <c r="B42" s="136" t="s">
        <v>125</v>
      </c>
      <c r="C42" s="289">
        <f>IFERROR(C27/C41,0)</f>
        <v>0</v>
      </c>
      <c r="D42" s="150"/>
      <c r="E42" s="289">
        <f>IFERROR(E27/E41,0)</f>
        <v>0</v>
      </c>
      <c r="F42" s="150"/>
      <c r="G42" s="289">
        <f>IFERROR(G27/G41,0)</f>
        <v>0</v>
      </c>
      <c r="H42" s="150"/>
      <c r="I42" s="289">
        <f>IFERROR(I27/I41,0)</f>
        <v>0</v>
      </c>
      <c r="J42" s="150"/>
      <c r="K42" s="289">
        <f>IFERROR(K27/K41,0)</f>
        <v>0</v>
      </c>
      <c r="L42" s="414"/>
    </row>
    <row r="43" spans="1:12" s="139" customFormat="1" ht="15" x14ac:dyDescent="0.25">
      <c r="A43" s="290"/>
      <c r="B43" s="401" t="s">
        <v>291</v>
      </c>
      <c r="C43" s="401"/>
      <c r="D43" s="401"/>
      <c r="E43" s="401"/>
      <c r="F43" s="401"/>
      <c r="G43" s="401"/>
      <c r="H43" s="401"/>
      <c r="I43" s="401"/>
      <c r="J43" s="401"/>
      <c r="K43" s="401"/>
      <c r="L43" s="401"/>
    </row>
    <row r="44" spans="1:12" s="139" customFormat="1" ht="15" x14ac:dyDescent="0.25">
      <c r="A44" s="290"/>
      <c r="B44" s="416" t="s">
        <v>14</v>
      </c>
      <c r="C44" s="417"/>
      <c r="D44" s="417"/>
      <c r="E44" s="417"/>
      <c r="F44" s="417"/>
      <c r="G44" s="417"/>
      <c r="H44" s="417"/>
      <c r="I44" s="417"/>
      <c r="J44" s="417"/>
      <c r="K44" s="417"/>
      <c r="L44" s="418"/>
    </row>
    <row r="45" spans="1:12" s="139" customFormat="1" ht="15" x14ac:dyDescent="0.25">
      <c r="A45" s="290"/>
      <c r="B45" s="410" t="s">
        <v>15</v>
      </c>
      <c r="C45" s="410"/>
      <c r="D45" s="410"/>
      <c r="E45" s="410"/>
      <c r="F45" s="410"/>
      <c r="G45" s="410"/>
      <c r="H45" s="410"/>
      <c r="I45" s="410"/>
      <c r="J45" s="410"/>
      <c r="K45" s="410"/>
      <c r="L45" s="410"/>
    </row>
    <row r="46" spans="1:12" s="139" customFormat="1" x14ac:dyDescent="0.2">
      <c r="A46" s="92">
        <v>1</v>
      </c>
      <c r="B46" s="53" t="s">
        <v>16</v>
      </c>
      <c r="C46" s="163"/>
      <c r="D46" s="172">
        <f t="shared" ref="D46:D54" si="0">IFERROR(C46/C$76,0)</f>
        <v>0</v>
      </c>
      <c r="E46" s="163"/>
      <c r="F46" s="172">
        <f t="shared" ref="F46:F54" si="1">IFERROR(E46/E$76,0)</f>
        <v>0</v>
      </c>
      <c r="G46" s="163"/>
      <c r="H46" s="172">
        <f t="shared" ref="H46:H54" si="2">IFERROR(G46/G$76,0)</f>
        <v>0</v>
      </c>
      <c r="I46" s="163"/>
      <c r="J46" s="291">
        <f t="shared" ref="J46:J54" si="3">IFERROR(I46/I$76,0)</f>
        <v>0</v>
      </c>
      <c r="K46" s="163"/>
      <c r="L46" s="291">
        <f t="shared" ref="L46:L54" si="4">IFERROR(K46/K$76,0)</f>
        <v>0</v>
      </c>
    </row>
    <row r="47" spans="1:12" s="139" customFormat="1" x14ac:dyDescent="0.2">
      <c r="A47" s="92">
        <f>A46+1</f>
        <v>2</v>
      </c>
      <c r="B47" s="54" t="s">
        <v>17</v>
      </c>
      <c r="C47" s="163"/>
      <c r="D47" s="172">
        <f t="shared" si="0"/>
        <v>0</v>
      </c>
      <c r="E47" s="163"/>
      <c r="F47" s="172">
        <f t="shared" si="1"/>
        <v>0</v>
      </c>
      <c r="G47" s="163"/>
      <c r="H47" s="172">
        <f t="shared" si="2"/>
        <v>0</v>
      </c>
      <c r="I47" s="163"/>
      <c r="J47" s="291">
        <f t="shared" si="3"/>
        <v>0</v>
      </c>
      <c r="K47" s="163"/>
      <c r="L47" s="291">
        <f t="shared" si="4"/>
        <v>0</v>
      </c>
    </row>
    <row r="48" spans="1:12" s="139" customFormat="1" x14ac:dyDescent="0.2">
      <c r="A48" s="92">
        <f t="shared" ref="A48:A111" si="5">A47+1</f>
        <v>3</v>
      </c>
      <c r="B48" s="54" t="s">
        <v>126</v>
      </c>
      <c r="C48" s="163"/>
      <c r="D48" s="172">
        <f t="shared" si="0"/>
        <v>0</v>
      </c>
      <c r="E48" s="163"/>
      <c r="F48" s="172">
        <f t="shared" si="1"/>
        <v>0</v>
      </c>
      <c r="G48" s="163"/>
      <c r="H48" s="172">
        <f t="shared" si="2"/>
        <v>0</v>
      </c>
      <c r="I48" s="163"/>
      <c r="J48" s="291">
        <f t="shared" si="3"/>
        <v>0</v>
      </c>
      <c r="K48" s="163"/>
      <c r="L48" s="291">
        <f t="shared" si="4"/>
        <v>0</v>
      </c>
    </row>
    <row r="49" spans="1:12" s="139" customFormat="1" x14ac:dyDescent="0.2">
      <c r="A49" s="92">
        <f t="shared" si="5"/>
        <v>4</v>
      </c>
      <c r="B49" s="54" t="s">
        <v>127</v>
      </c>
      <c r="C49" s="163"/>
      <c r="D49" s="172">
        <f t="shared" si="0"/>
        <v>0</v>
      </c>
      <c r="E49" s="163"/>
      <c r="F49" s="172">
        <f t="shared" si="1"/>
        <v>0</v>
      </c>
      <c r="G49" s="163"/>
      <c r="H49" s="172">
        <f t="shared" si="2"/>
        <v>0</v>
      </c>
      <c r="I49" s="163"/>
      <c r="J49" s="291">
        <f t="shared" si="3"/>
        <v>0</v>
      </c>
      <c r="K49" s="163"/>
      <c r="L49" s="291">
        <f t="shared" si="4"/>
        <v>0</v>
      </c>
    </row>
    <row r="50" spans="1:12" s="139" customFormat="1" x14ac:dyDescent="0.2">
      <c r="A50" s="92">
        <f t="shared" si="5"/>
        <v>5</v>
      </c>
      <c r="B50" s="54" t="s">
        <v>128</v>
      </c>
      <c r="C50" s="163"/>
      <c r="D50" s="172">
        <f t="shared" si="0"/>
        <v>0</v>
      </c>
      <c r="E50" s="163"/>
      <c r="F50" s="172">
        <f t="shared" si="1"/>
        <v>0</v>
      </c>
      <c r="G50" s="163"/>
      <c r="H50" s="172">
        <f t="shared" si="2"/>
        <v>0</v>
      </c>
      <c r="I50" s="163"/>
      <c r="J50" s="291">
        <f t="shared" si="3"/>
        <v>0</v>
      </c>
      <c r="K50" s="163"/>
      <c r="L50" s="291">
        <f t="shared" si="4"/>
        <v>0</v>
      </c>
    </row>
    <row r="51" spans="1:12" s="139" customFormat="1" x14ac:dyDescent="0.2">
      <c r="A51" s="92">
        <f t="shared" si="5"/>
        <v>6</v>
      </c>
      <c r="B51" s="54" t="s">
        <v>19</v>
      </c>
      <c r="C51" s="163"/>
      <c r="D51" s="172">
        <f t="shared" si="0"/>
        <v>0</v>
      </c>
      <c r="E51" s="163"/>
      <c r="F51" s="172">
        <f t="shared" si="1"/>
        <v>0</v>
      </c>
      <c r="G51" s="163"/>
      <c r="H51" s="172">
        <f t="shared" si="2"/>
        <v>0</v>
      </c>
      <c r="I51" s="163"/>
      <c r="J51" s="291">
        <f t="shared" si="3"/>
        <v>0</v>
      </c>
      <c r="K51" s="163"/>
      <c r="L51" s="291">
        <f t="shared" si="4"/>
        <v>0</v>
      </c>
    </row>
    <row r="52" spans="1:12" s="139" customFormat="1" x14ac:dyDescent="0.2">
      <c r="A52" s="92">
        <f t="shared" si="5"/>
        <v>7</v>
      </c>
      <c r="B52" s="52" t="s">
        <v>129</v>
      </c>
      <c r="C52" s="163"/>
      <c r="D52" s="172">
        <f t="shared" si="0"/>
        <v>0</v>
      </c>
      <c r="E52" s="163"/>
      <c r="F52" s="172">
        <f t="shared" si="1"/>
        <v>0</v>
      </c>
      <c r="G52" s="163"/>
      <c r="H52" s="172">
        <f t="shared" si="2"/>
        <v>0</v>
      </c>
      <c r="I52" s="163"/>
      <c r="J52" s="291">
        <f t="shared" si="3"/>
        <v>0</v>
      </c>
      <c r="K52" s="163"/>
      <c r="L52" s="291">
        <f t="shared" si="4"/>
        <v>0</v>
      </c>
    </row>
    <row r="53" spans="1:12" s="139" customFormat="1" x14ac:dyDescent="0.2">
      <c r="A53" s="92">
        <f t="shared" si="5"/>
        <v>8</v>
      </c>
      <c r="B53" s="52" t="s">
        <v>130</v>
      </c>
      <c r="C53" s="163"/>
      <c r="D53" s="172">
        <f t="shared" si="0"/>
        <v>0</v>
      </c>
      <c r="E53" s="163"/>
      <c r="F53" s="172">
        <f t="shared" si="1"/>
        <v>0</v>
      </c>
      <c r="G53" s="163"/>
      <c r="H53" s="172">
        <f t="shared" si="2"/>
        <v>0</v>
      </c>
      <c r="I53" s="163"/>
      <c r="J53" s="291">
        <f t="shared" si="3"/>
        <v>0</v>
      </c>
      <c r="K53" s="163"/>
      <c r="L53" s="291">
        <f t="shared" si="4"/>
        <v>0</v>
      </c>
    </row>
    <row r="54" spans="1:12" s="139" customFormat="1" ht="15" x14ac:dyDescent="0.25">
      <c r="A54" s="92">
        <f t="shared" si="5"/>
        <v>9</v>
      </c>
      <c r="B54" s="44" t="s">
        <v>21</v>
      </c>
      <c r="C54" s="176">
        <f>SUM(C46:C53)</f>
        <v>0</v>
      </c>
      <c r="D54" s="292">
        <f t="shared" si="0"/>
        <v>0</v>
      </c>
      <c r="E54" s="176">
        <f>SUM(E46:E53)</f>
        <v>0</v>
      </c>
      <c r="F54" s="292">
        <f t="shared" si="1"/>
        <v>0</v>
      </c>
      <c r="G54" s="176">
        <f>SUM(G46:G53)</f>
        <v>0</v>
      </c>
      <c r="H54" s="292">
        <f t="shared" si="2"/>
        <v>0</v>
      </c>
      <c r="I54" s="176">
        <f>SUM(I46:I53)</f>
        <v>0</v>
      </c>
      <c r="J54" s="293">
        <f t="shared" si="3"/>
        <v>0</v>
      </c>
      <c r="K54" s="176">
        <f>SUM(K46:K53)</f>
        <v>0</v>
      </c>
      <c r="L54" s="293">
        <f t="shared" si="4"/>
        <v>0</v>
      </c>
    </row>
    <row r="55" spans="1:12" s="139" customFormat="1" ht="15" x14ac:dyDescent="0.25">
      <c r="A55" s="92">
        <f t="shared" si="5"/>
        <v>10</v>
      </c>
      <c r="B55" s="410" t="s">
        <v>22</v>
      </c>
      <c r="C55" s="410"/>
      <c r="D55" s="410"/>
      <c r="E55" s="410"/>
      <c r="F55" s="410"/>
      <c r="G55" s="410"/>
      <c r="H55" s="410"/>
      <c r="I55" s="410"/>
      <c r="J55" s="410"/>
      <c r="K55" s="410"/>
      <c r="L55" s="410"/>
    </row>
    <row r="56" spans="1:12" s="139" customFormat="1" x14ac:dyDescent="0.2">
      <c r="A56" s="92">
        <f t="shared" si="5"/>
        <v>11</v>
      </c>
      <c r="B56" s="51" t="s">
        <v>23</v>
      </c>
      <c r="C56" s="163"/>
      <c r="D56" s="181">
        <f t="shared" ref="D56:D61" si="6">IFERROR(C56/C$76,0)</f>
        <v>0</v>
      </c>
      <c r="E56" s="163"/>
      <c r="F56" s="181">
        <f t="shared" ref="F56:F61" si="7">IFERROR(E56/E$76,0)</f>
        <v>0</v>
      </c>
      <c r="G56" s="163"/>
      <c r="H56" s="181">
        <f t="shared" ref="H56:H61" si="8">IFERROR(G56/G$76,0)</f>
        <v>0</v>
      </c>
      <c r="I56" s="163"/>
      <c r="J56" s="294">
        <f t="shared" ref="J56:J61" si="9">IFERROR(I56/I$76,0)</f>
        <v>0</v>
      </c>
      <c r="K56" s="163"/>
      <c r="L56" s="294">
        <f t="shared" ref="L56:L61" si="10">IFERROR(K56/K$76,0)</f>
        <v>0</v>
      </c>
    </row>
    <row r="57" spans="1:12" s="139" customFormat="1" x14ac:dyDescent="0.2">
      <c r="A57" s="92">
        <f t="shared" si="5"/>
        <v>12</v>
      </c>
      <c r="B57" s="52" t="s">
        <v>24</v>
      </c>
      <c r="C57" s="163"/>
      <c r="D57" s="181">
        <f t="shared" si="6"/>
        <v>0</v>
      </c>
      <c r="E57" s="163"/>
      <c r="F57" s="181">
        <f t="shared" si="7"/>
        <v>0</v>
      </c>
      <c r="G57" s="163"/>
      <c r="H57" s="181">
        <f t="shared" si="8"/>
        <v>0</v>
      </c>
      <c r="I57" s="163"/>
      <c r="J57" s="294">
        <f t="shared" si="9"/>
        <v>0</v>
      </c>
      <c r="K57" s="163"/>
      <c r="L57" s="294">
        <f t="shared" si="10"/>
        <v>0</v>
      </c>
    </row>
    <row r="58" spans="1:12" s="139" customFormat="1" x14ac:dyDescent="0.2">
      <c r="A58" s="92">
        <f t="shared" si="5"/>
        <v>13</v>
      </c>
      <c r="B58" s="52" t="s">
        <v>131</v>
      </c>
      <c r="C58" s="163"/>
      <c r="D58" s="181">
        <f t="shared" si="6"/>
        <v>0</v>
      </c>
      <c r="E58" s="163"/>
      <c r="F58" s="181">
        <f>IFERROR(E58/E$76,0)</f>
        <v>0</v>
      </c>
      <c r="G58" s="163"/>
      <c r="H58" s="181">
        <f t="shared" si="8"/>
        <v>0</v>
      </c>
      <c r="I58" s="163"/>
      <c r="J58" s="294">
        <f t="shared" si="9"/>
        <v>0</v>
      </c>
      <c r="K58" s="163"/>
      <c r="L58" s="294">
        <f t="shared" si="10"/>
        <v>0</v>
      </c>
    </row>
    <row r="59" spans="1:12" s="139" customFormat="1" x14ac:dyDescent="0.2">
      <c r="A59" s="92">
        <f t="shared" si="5"/>
        <v>14</v>
      </c>
      <c r="B59" s="295" t="s">
        <v>26</v>
      </c>
      <c r="C59" s="163"/>
      <c r="D59" s="181">
        <f t="shared" si="6"/>
        <v>0</v>
      </c>
      <c r="E59" s="163"/>
      <c r="F59" s="181">
        <f t="shared" si="7"/>
        <v>0</v>
      </c>
      <c r="G59" s="163"/>
      <c r="H59" s="181">
        <f t="shared" si="8"/>
        <v>0</v>
      </c>
      <c r="I59" s="163"/>
      <c r="J59" s="294">
        <f t="shared" si="9"/>
        <v>0</v>
      </c>
      <c r="K59" s="163"/>
      <c r="L59" s="294">
        <f t="shared" si="10"/>
        <v>0</v>
      </c>
    </row>
    <row r="60" spans="1:12" s="139" customFormat="1" ht="28.5" x14ac:dyDescent="0.2">
      <c r="A60" s="92">
        <f t="shared" si="5"/>
        <v>15</v>
      </c>
      <c r="B60" s="54" t="s">
        <v>132</v>
      </c>
      <c r="C60" s="163"/>
      <c r="D60" s="181">
        <f t="shared" si="6"/>
        <v>0</v>
      </c>
      <c r="E60" s="163"/>
      <c r="F60" s="181">
        <f t="shared" si="7"/>
        <v>0</v>
      </c>
      <c r="G60" s="163"/>
      <c r="H60" s="181">
        <f t="shared" si="8"/>
        <v>0</v>
      </c>
      <c r="I60" s="163"/>
      <c r="J60" s="294">
        <f t="shared" si="9"/>
        <v>0</v>
      </c>
      <c r="K60" s="163"/>
      <c r="L60" s="294">
        <f t="shared" si="10"/>
        <v>0</v>
      </c>
    </row>
    <row r="61" spans="1:12" s="139" customFormat="1" ht="15" x14ac:dyDescent="0.25">
      <c r="A61" s="92">
        <f t="shared" si="5"/>
        <v>16</v>
      </c>
      <c r="B61" s="44" t="s">
        <v>28</v>
      </c>
      <c r="C61" s="176">
        <f>SUM(C56:C60)</f>
        <v>0</v>
      </c>
      <c r="D61" s="186">
        <f t="shared" si="6"/>
        <v>0</v>
      </c>
      <c r="E61" s="176">
        <f>SUM(E56:E60)</f>
        <v>0</v>
      </c>
      <c r="F61" s="186">
        <f t="shared" si="7"/>
        <v>0</v>
      </c>
      <c r="G61" s="176">
        <f>SUM(G56:G60)</f>
        <v>0</v>
      </c>
      <c r="H61" s="296">
        <f t="shared" si="8"/>
        <v>0</v>
      </c>
      <c r="I61" s="176">
        <f>SUM(I56:I60)</f>
        <v>0</v>
      </c>
      <c r="J61" s="297">
        <f t="shared" si="9"/>
        <v>0</v>
      </c>
      <c r="K61" s="176">
        <f>SUM(K56:K60)</f>
        <v>0</v>
      </c>
      <c r="L61" s="297">
        <f t="shared" si="10"/>
        <v>0</v>
      </c>
    </row>
    <row r="62" spans="1:12" s="139" customFormat="1" ht="15" x14ac:dyDescent="0.25">
      <c r="A62" s="92">
        <f>A61+1</f>
        <v>17</v>
      </c>
      <c r="B62" s="410" t="s">
        <v>29</v>
      </c>
      <c r="C62" s="410"/>
      <c r="D62" s="410"/>
      <c r="E62" s="410"/>
      <c r="F62" s="410"/>
      <c r="G62" s="410"/>
      <c r="H62" s="410"/>
      <c r="I62" s="410"/>
      <c r="J62" s="410"/>
      <c r="K62" s="410"/>
      <c r="L62" s="410"/>
    </row>
    <row r="63" spans="1:12" s="139" customFormat="1" x14ac:dyDescent="0.2">
      <c r="A63" s="92">
        <f t="shared" si="5"/>
        <v>18</v>
      </c>
      <c r="B63" s="8" t="s">
        <v>30</v>
      </c>
      <c r="C63" s="163"/>
      <c r="D63" s="190">
        <f>IFERROR(C63/C$76,0)</f>
        <v>0</v>
      </c>
      <c r="E63" s="163"/>
      <c r="F63" s="190">
        <f>IFERROR(E63/E$76,0)</f>
        <v>0</v>
      </c>
      <c r="G63" s="163"/>
      <c r="H63" s="190">
        <f>IFERROR(G63/G$76,0)</f>
        <v>0</v>
      </c>
      <c r="I63" s="163"/>
      <c r="J63" s="204">
        <f>IFERROR(I63/I$76,0)</f>
        <v>0</v>
      </c>
      <c r="K63" s="163"/>
      <c r="L63" s="204">
        <f>IFERROR(K63/K$76,0)</f>
        <v>0</v>
      </c>
    </row>
    <row r="64" spans="1:12" s="139" customFormat="1" x14ac:dyDescent="0.2">
      <c r="A64" s="92">
        <f t="shared" si="5"/>
        <v>19</v>
      </c>
      <c r="B64" s="9" t="s">
        <v>31</v>
      </c>
      <c r="C64" s="163"/>
      <c r="D64" s="190">
        <f>IFERROR(C64/C$76,0)</f>
        <v>0</v>
      </c>
      <c r="E64" s="163"/>
      <c r="F64" s="190">
        <f>IFERROR(E64/E$76,0)</f>
        <v>0</v>
      </c>
      <c r="G64" s="163"/>
      <c r="H64" s="190">
        <f>IFERROR(G64/G$76,0)</f>
        <v>0</v>
      </c>
      <c r="I64" s="163"/>
      <c r="J64" s="204">
        <f>IFERROR(I64/I$76,0)</f>
        <v>0</v>
      </c>
      <c r="K64" s="163"/>
      <c r="L64" s="204">
        <f>IFERROR(K64/K$76,0)</f>
        <v>0</v>
      </c>
    </row>
    <row r="65" spans="1:12" s="139" customFormat="1" x14ac:dyDescent="0.2">
      <c r="A65" s="92">
        <f t="shared" si="5"/>
        <v>20</v>
      </c>
      <c r="B65" s="54" t="s">
        <v>32</v>
      </c>
      <c r="C65" s="163"/>
      <c r="D65" s="190">
        <f t="shared" ref="D65:D72" si="11">IFERROR(C65/C$76,0)</f>
        <v>0</v>
      </c>
      <c r="E65" s="163"/>
      <c r="F65" s="190">
        <f t="shared" ref="F65:F72" si="12">IFERROR(E65/E$76,0)</f>
        <v>0</v>
      </c>
      <c r="G65" s="163"/>
      <c r="H65" s="190">
        <f t="shared" ref="H65:H72" si="13">IFERROR(G65/G$76,0)</f>
        <v>0</v>
      </c>
      <c r="I65" s="163"/>
      <c r="J65" s="204">
        <f t="shared" ref="J65:J72" si="14">IFERROR(I65/I$76,0)</f>
        <v>0</v>
      </c>
      <c r="K65" s="163"/>
      <c r="L65" s="204">
        <f t="shared" ref="L65:L72" si="15">IFERROR(K65/K$76,0)</f>
        <v>0</v>
      </c>
    </row>
    <row r="66" spans="1:12" s="139" customFormat="1" x14ac:dyDescent="0.2">
      <c r="A66" s="92">
        <f t="shared" si="5"/>
        <v>21</v>
      </c>
      <c r="B66" s="54" t="s">
        <v>33</v>
      </c>
      <c r="C66" s="163"/>
      <c r="D66" s="190">
        <f t="shared" si="11"/>
        <v>0</v>
      </c>
      <c r="E66" s="163"/>
      <c r="F66" s="190">
        <f t="shared" si="12"/>
        <v>0</v>
      </c>
      <c r="G66" s="163"/>
      <c r="H66" s="190">
        <f t="shared" si="13"/>
        <v>0</v>
      </c>
      <c r="I66" s="163"/>
      <c r="J66" s="204">
        <f t="shared" si="14"/>
        <v>0</v>
      </c>
      <c r="K66" s="163"/>
      <c r="L66" s="204">
        <f t="shared" si="15"/>
        <v>0</v>
      </c>
    </row>
    <row r="67" spans="1:12" s="139" customFormat="1" x14ac:dyDescent="0.2">
      <c r="A67" s="92">
        <f t="shared" si="5"/>
        <v>22</v>
      </c>
      <c r="B67" s="54" t="s">
        <v>34</v>
      </c>
      <c r="C67" s="163"/>
      <c r="D67" s="190">
        <f t="shared" si="11"/>
        <v>0</v>
      </c>
      <c r="E67" s="163"/>
      <c r="F67" s="190">
        <f t="shared" si="12"/>
        <v>0</v>
      </c>
      <c r="G67" s="163"/>
      <c r="H67" s="190">
        <f t="shared" si="13"/>
        <v>0</v>
      </c>
      <c r="I67" s="163"/>
      <c r="J67" s="204">
        <f t="shared" si="14"/>
        <v>0</v>
      </c>
      <c r="K67" s="163"/>
      <c r="L67" s="204">
        <f t="shared" si="15"/>
        <v>0</v>
      </c>
    </row>
    <row r="68" spans="1:12" s="139" customFormat="1" x14ac:dyDescent="0.2">
      <c r="A68" s="92">
        <f t="shared" si="5"/>
        <v>23</v>
      </c>
      <c r="B68" s="54" t="s">
        <v>133</v>
      </c>
      <c r="C68" s="163"/>
      <c r="D68" s="190">
        <f t="shared" si="11"/>
        <v>0</v>
      </c>
      <c r="E68" s="163"/>
      <c r="F68" s="190">
        <f t="shared" si="12"/>
        <v>0</v>
      </c>
      <c r="G68" s="163"/>
      <c r="H68" s="190">
        <f t="shared" si="13"/>
        <v>0</v>
      </c>
      <c r="I68" s="163"/>
      <c r="J68" s="204">
        <f t="shared" si="14"/>
        <v>0</v>
      </c>
      <c r="K68" s="163"/>
      <c r="L68" s="204">
        <f t="shared" si="15"/>
        <v>0</v>
      </c>
    </row>
    <row r="69" spans="1:12" s="139" customFormat="1" x14ac:dyDescent="0.2">
      <c r="A69" s="92">
        <f t="shared" si="5"/>
        <v>24</v>
      </c>
      <c r="B69" s="54" t="s">
        <v>134</v>
      </c>
      <c r="C69" s="163"/>
      <c r="D69" s="190">
        <f t="shared" si="11"/>
        <v>0</v>
      </c>
      <c r="E69" s="163"/>
      <c r="F69" s="190">
        <f t="shared" si="12"/>
        <v>0</v>
      </c>
      <c r="G69" s="163"/>
      <c r="H69" s="190">
        <f t="shared" si="13"/>
        <v>0</v>
      </c>
      <c r="I69" s="163"/>
      <c r="J69" s="204">
        <f t="shared" si="14"/>
        <v>0</v>
      </c>
      <c r="K69" s="163"/>
      <c r="L69" s="204">
        <f t="shared" si="15"/>
        <v>0</v>
      </c>
    </row>
    <row r="70" spans="1:12" s="139" customFormat="1" x14ac:dyDescent="0.2">
      <c r="A70" s="92">
        <f t="shared" si="5"/>
        <v>25</v>
      </c>
      <c r="B70" s="55" t="s">
        <v>35</v>
      </c>
      <c r="C70" s="163"/>
      <c r="D70" s="190">
        <f t="shared" si="11"/>
        <v>0</v>
      </c>
      <c r="E70" s="163"/>
      <c r="F70" s="190">
        <f t="shared" si="12"/>
        <v>0</v>
      </c>
      <c r="G70" s="163"/>
      <c r="H70" s="190">
        <f t="shared" si="13"/>
        <v>0</v>
      </c>
      <c r="I70" s="163"/>
      <c r="J70" s="204">
        <f t="shared" si="14"/>
        <v>0</v>
      </c>
      <c r="K70" s="163"/>
      <c r="L70" s="204">
        <f t="shared" si="15"/>
        <v>0</v>
      </c>
    </row>
    <row r="71" spans="1:12" s="139" customFormat="1" x14ac:dyDescent="0.2">
      <c r="A71" s="92">
        <f t="shared" si="5"/>
        <v>26</v>
      </c>
      <c r="B71" s="53" t="s">
        <v>135</v>
      </c>
      <c r="C71" s="163"/>
      <c r="D71" s="190">
        <f t="shared" si="11"/>
        <v>0</v>
      </c>
      <c r="E71" s="163"/>
      <c r="F71" s="190">
        <f t="shared" si="12"/>
        <v>0</v>
      </c>
      <c r="G71" s="163"/>
      <c r="H71" s="190">
        <f t="shared" si="13"/>
        <v>0</v>
      </c>
      <c r="I71" s="163"/>
      <c r="J71" s="204">
        <f t="shared" si="14"/>
        <v>0</v>
      </c>
      <c r="K71" s="163"/>
      <c r="L71" s="204">
        <f t="shared" si="15"/>
        <v>0</v>
      </c>
    </row>
    <row r="72" spans="1:12" s="139" customFormat="1" ht="15" x14ac:dyDescent="0.25">
      <c r="A72" s="92">
        <f t="shared" si="5"/>
        <v>27</v>
      </c>
      <c r="B72" s="44" t="s">
        <v>37</v>
      </c>
      <c r="C72" s="176">
        <f>SUM(C63:C71)</f>
        <v>0</v>
      </c>
      <c r="D72" s="207">
        <f t="shared" si="11"/>
        <v>0</v>
      </c>
      <c r="E72" s="176">
        <f>SUM(E63:E71)</f>
        <v>0</v>
      </c>
      <c r="F72" s="207">
        <f t="shared" si="12"/>
        <v>0</v>
      </c>
      <c r="G72" s="176">
        <f>SUM(G63:G71)</f>
        <v>0</v>
      </c>
      <c r="H72" s="207">
        <f t="shared" si="13"/>
        <v>0</v>
      </c>
      <c r="I72" s="176">
        <f>SUM(I63:I71)</f>
        <v>0</v>
      </c>
      <c r="J72" s="208">
        <f t="shared" si="14"/>
        <v>0</v>
      </c>
      <c r="K72" s="176">
        <f>SUM(K63:K71)</f>
        <v>0</v>
      </c>
      <c r="L72" s="208">
        <f t="shared" si="15"/>
        <v>0</v>
      </c>
    </row>
    <row r="73" spans="1:12" ht="6.75" customHeight="1" x14ac:dyDescent="0.25">
      <c r="B73" s="198"/>
      <c r="C73" s="198"/>
      <c r="D73" s="198"/>
      <c r="E73" s="198"/>
      <c r="F73" s="198"/>
      <c r="G73" s="198"/>
      <c r="H73" s="198"/>
      <c r="I73" s="198"/>
      <c r="J73" s="198"/>
      <c r="K73" s="198"/>
      <c r="L73" s="198"/>
    </row>
    <row r="74" spans="1:12" s="139" customFormat="1" ht="29.25" x14ac:dyDescent="0.2">
      <c r="A74" s="92">
        <f>A72+1</f>
        <v>28</v>
      </c>
      <c r="B74" s="44" t="s">
        <v>136</v>
      </c>
      <c r="C74" s="298"/>
      <c r="D74" s="200">
        <f>IFERROR(C74/C$76,0)</f>
        <v>0</v>
      </c>
      <c r="E74" s="298"/>
      <c r="F74" s="200">
        <f>IFERROR(E74/E$76,0)</f>
        <v>0</v>
      </c>
      <c r="G74" s="298"/>
      <c r="H74" s="200">
        <f>IFERROR(G74/G$76,0)</f>
        <v>0</v>
      </c>
      <c r="I74" s="298"/>
      <c r="J74" s="200">
        <f>IFERROR(I74/I$76,0)</f>
        <v>0</v>
      </c>
      <c r="K74" s="298"/>
      <c r="L74" s="200">
        <f>IFERROR(K74/K$76,0)</f>
        <v>0</v>
      </c>
    </row>
    <row r="75" spans="1:12" ht="6.75" customHeight="1" x14ac:dyDescent="0.25">
      <c r="B75" s="198"/>
      <c r="C75" s="198"/>
      <c r="D75" s="198"/>
      <c r="E75" s="198"/>
      <c r="F75" s="198"/>
      <c r="G75" s="198"/>
      <c r="H75" s="198"/>
      <c r="I75" s="198"/>
      <c r="J75" s="198"/>
      <c r="K75" s="198"/>
      <c r="L75" s="198"/>
    </row>
    <row r="76" spans="1:12" s="139" customFormat="1" ht="15" x14ac:dyDescent="0.25">
      <c r="A76" s="92">
        <f>A74+1</f>
        <v>29</v>
      </c>
      <c r="B76" s="23" t="s">
        <v>39</v>
      </c>
      <c r="C76" s="176">
        <f>C54+C61+C72+C74</f>
        <v>0</v>
      </c>
      <c r="D76" s="202">
        <f>IFERROR(C76/C$76,0)</f>
        <v>0</v>
      </c>
      <c r="E76" s="176">
        <f>E54+E61+E72+E74</f>
        <v>0</v>
      </c>
      <c r="F76" s="202">
        <f t="shared" ref="F76:L76" si="16">F54+F61+F72+F74</f>
        <v>0</v>
      </c>
      <c r="G76" s="176">
        <f t="shared" si="16"/>
        <v>0</v>
      </c>
      <c r="H76" s="202">
        <f t="shared" si="16"/>
        <v>0</v>
      </c>
      <c r="I76" s="176">
        <f t="shared" si="16"/>
        <v>0</v>
      </c>
      <c r="J76" s="202">
        <f t="shared" si="16"/>
        <v>0</v>
      </c>
      <c r="K76" s="176">
        <f t="shared" si="16"/>
        <v>0</v>
      </c>
      <c r="L76" s="202">
        <f t="shared" si="16"/>
        <v>0</v>
      </c>
    </row>
    <row r="77" spans="1:12" ht="6.75" customHeight="1" x14ac:dyDescent="0.25">
      <c r="B77" s="198"/>
      <c r="C77" s="198"/>
      <c r="D77" s="198"/>
      <c r="E77" s="198"/>
      <c r="F77" s="198"/>
      <c r="G77" s="198"/>
      <c r="H77" s="198"/>
      <c r="I77" s="198"/>
      <c r="J77" s="198"/>
      <c r="K77" s="198"/>
      <c r="L77" s="198"/>
    </row>
    <row r="78" spans="1:12" s="139" customFormat="1" ht="15" x14ac:dyDescent="0.25">
      <c r="A78" s="92">
        <f>A76+1</f>
        <v>30</v>
      </c>
      <c r="B78" s="401" t="s">
        <v>40</v>
      </c>
      <c r="C78" s="401"/>
      <c r="D78" s="401"/>
      <c r="E78" s="401"/>
      <c r="F78" s="401"/>
      <c r="G78" s="401"/>
      <c r="H78" s="401"/>
      <c r="I78" s="401"/>
      <c r="J78" s="401"/>
      <c r="K78" s="401"/>
      <c r="L78" s="401"/>
    </row>
    <row r="79" spans="1:12" s="139" customFormat="1" ht="15" x14ac:dyDescent="0.25">
      <c r="A79" s="92">
        <f t="shared" si="5"/>
        <v>31</v>
      </c>
      <c r="B79" s="407" t="s">
        <v>41</v>
      </c>
      <c r="C79" s="407"/>
      <c r="D79" s="407"/>
      <c r="E79" s="407"/>
      <c r="F79" s="407"/>
      <c r="G79" s="407"/>
      <c r="H79" s="407"/>
      <c r="I79" s="407"/>
      <c r="J79" s="407"/>
      <c r="K79" s="407"/>
      <c r="L79" s="407"/>
    </row>
    <row r="80" spans="1:12" s="139" customFormat="1" ht="15" x14ac:dyDescent="0.25">
      <c r="A80" s="92">
        <f t="shared" si="5"/>
        <v>32</v>
      </c>
      <c r="B80" s="410" t="s">
        <v>42</v>
      </c>
      <c r="C80" s="410"/>
      <c r="D80" s="410"/>
      <c r="E80" s="410"/>
      <c r="F80" s="410"/>
      <c r="G80" s="410"/>
      <c r="H80" s="410"/>
      <c r="I80" s="410"/>
      <c r="J80" s="410"/>
      <c r="K80" s="410"/>
      <c r="L80" s="410"/>
    </row>
    <row r="81" spans="1:12" s="139" customFormat="1" x14ac:dyDescent="0.2">
      <c r="A81" s="92">
        <f t="shared" si="5"/>
        <v>33</v>
      </c>
      <c r="B81" s="53" t="s">
        <v>43</v>
      </c>
      <c r="C81" s="163"/>
      <c r="D81" s="190">
        <f>IFERROR(C81/C$118,0)</f>
        <v>0</v>
      </c>
      <c r="E81" s="163"/>
      <c r="F81" s="190">
        <f t="shared" ref="F81:F85" si="17">IFERROR(E81/E$118,0)</f>
        <v>0</v>
      </c>
      <c r="G81" s="163"/>
      <c r="H81" s="190">
        <f t="shared" ref="H81:H85" si="18">IFERROR(G81/G$118,0)</f>
        <v>0</v>
      </c>
      <c r="I81" s="163"/>
      <c r="J81" s="204">
        <f t="shared" ref="J81:J85" si="19">IFERROR(I81/I$118,0)</f>
        <v>0</v>
      </c>
      <c r="K81" s="163"/>
      <c r="L81" s="204">
        <f t="shared" ref="L81:L85" si="20">IFERROR(K81/K$118,0)</f>
        <v>0</v>
      </c>
    </row>
    <row r="82" spans="1:12" s="139" customFormat="1" x14ac:dyDescent="0.2">
      <c r="A82" s="92">
        <f t="shared" si="5"/>
        <v>34</v>
      </c>
      <c r="B82" s="54" t="s">
        <v>44</v>
      </c>
      <c r="C82" s="163"/>
      <c r="D82" s="190">
        <f t="shared" ref="D82:D85" si="21">IFERROR(C82/C$118,0)</f>
        <v>0</v>
      </c>
      <c r="E82" s="163"/>
      <c r="F82" s="190">
        <f t="shared" si="17"/>
        <v>0</v>
      </c>
      <c r="G82" s="163"/>
      <c r="H82" s="190">
        <f t="shared" si="18"/>
        <v>0</v>
      </c>
      <c r="I82" s="163"/>
      <c r="J82" s="204">
        <f t="shared" si="19"/>
        <v>0</v>
      </c>
      <c r="K82" s="163"/>
      <c r="L82" s="204">
        <f t="shared" si="20"/>
        <v>0</v>
      </c>
    </row>
    <row r="83" spans="1:12" s="139" customFormat="1" x14ac:dyDescent="0.2">
      <c r="A83" s="92">
        <f t="shared" si="5"/>
        <v>35</v>
      </c>
      <c r="B83" s="54" t="s">
        <v>45</v>
      </c>
      <c r="C83" s="163"/>
      <c r="D83" s="190">
        <f t="shared" si="21"/>
        <v>0</v>
      </c>
      <c r="E83" s="163"/>
      <c r="F83" s="190">
        <f t="shared" si="17"/>
        <v>0</v>
      </c>
      <c r="G83" s="163"/>
      <c r="H83" s="190">
        <f t="shared" si="18"/>
        <v>0</v>
      </c>
      <c r="I83" s="163"/>
      <c r="J83" s="204">
        <f t="shared" si="19"/>
        <v>0</v>
      </c>
      <c r="K83" s="163"/>
      <c r="L83" s="204">
        <f t="shared" si="20"/>
        <v>0</v>
      </c>
    </row>
    <row r="84" spans="1:12" s="139" customFormat="1" x14ac:dyDescent="0.2">
      <c r="A84" s="92">
        <f t="shared" si="5"/>
        <v>36</v>
      </c>
      <c r="B84" s="54" t="s">
        <v>46</v>
      </c>
      <c r="C84" s="163"/>
      <c r="D84" s="190">
        <f t="shared" si="21"/>
        <v>0</v>
      </c>
      <c r="E84" s="163"/>
      <c r="F84" s="190">
        <f t="shared" si="17"/>
        <v>0</v>
      </c>
      <c r="G84" s="163"/>
      <c r="H84" s="190">
        <f t="shared" si="18"/>
        <v>0</v>
      </c>
      <c r="I84" s="163"/>
      <c r="J84" s="204">
        <f t="shared" si="19"/>
        <v>0</v>
      </c>
      <c r="K84" s="163"/>
      <c r="L84" s="204">
        <f t="shared" si="20"/>
        <v>0</v>
      </c>
    </row>
    <row r="85" spans="1:12" s="139" customFormat="1" ht="15" x14ac:dyDescent="0.25">
      <c r="A85" s="92">
        <f t="shared" si="5"/>
        <v>37</v>
      </c>
      <c r="B85" s="44" t="s">
        <v>47</v>
      </c>
      <c r="C85" s="176">
        <f>SUM(C81:C84)</f>
        <v>0</v>
      </c>
      <c r="D85" s="194">
        <f t="shared" si="21"/>
        <v>0</v>
      </c>
      <c r="E85" s="176">
        <f>SUM(E81:E84)</f>
        <v>0</v>
      </c>
      <c r="F85" s="194">
        <f t="shared" si="17"/>
        <v>0</v>
      </c>
      <c r="G85" s="176">
        <f>SUM(G81:G84)</f>
        <v>0</v>
      </c>
      <c r="H85" s="194">
        <f t="shared" si="18"/>
        <v>0</v>
      </c>
      <c r="I85" s="176">
        <f>SUM(I81:I84)</f>
        <v>0</v>
      </c>
      <c r="J85" s="208">
        <f t="shared" si="19"/>
        <v>0</v>
      </c>
      <c r="K85" s="176">
        <f>SUM(K81:K84)</f>
        <v>0</v>
      </c>
      <c r="L85" s="208">
        <f t="shared" si="20"/>
        <v>0</v>
      </c>
    </row>
    <row r="86" spans="1:12" s="139" customFormat="1" ht="15" x14ac:dyDescent="0.25">
      <c r="A86" s="92">
        <f t="shared" si="5"/>
        <v>38</v>
      </c>
      <c r="B86" s="410" t="s">
        <v>3</v>
      </c>
      <c r="C86" s="410"/>
      <c r="D86" s="410"/>
      <c r="E86" s="410"/>
      <c r="F86" s="410"/>
      <c r="G86" s="410"/>
      <c r="H86" s="410"/>
      <c r="I86" s="410"/>
      <c r="J86" s="410"/>
      <c r="K86" s="410"/>
      <c r="L86" s="410"/>
    </row>
    <row r="87" spans="1:12" s="139" customFormat="1" x14ac:dyDescent="0.2">
      <c r="A87" s="92">
        <f t="shared" si="5"/>
        <v>39</v>
      </c>
      <c r="B87" s="43" t="s">
        <v>137</v>
      </c>
      <c r="C87" s="163"/>
      <c r="D87" s="190">
        <f t="shared" ref="D87:D91" si="22">IFERROR(C87/C$118,0)</f>
        <v>0</v>
      </c>
      <c r="E87" s="163"/>
      <c r="F87" s="190">
        <f t="shared" ref="F87:F91" si="23">IFERROR(E87/E$118,0)</f>
        <v>0</v>
      </c>
      <c r="G87" s="163"/>
      <c r="H87" s="190">
        <f t="shared" ref="H87:H91" si="24">IFERROR(G87/G$118,0)</f>
        <v>0</v>
      </c>
      <c r="I87" s="163"/>
      <c r="J87" s="204">
        <f t="shared" ref="J87:J91" si="25">IFERROR(I87/I$118,0)</f>
        <v>0</v>
      </c>
      <c r="K87" s="163"/>
      <c r="L87" s="204">
        <f t="shared" ref="L87:L91" si="26">IFERROR(K87/K$118,0)</f>
        <v>0</v>
      </c>
    </row>
    <row r="88" spans="1:12" s="139" customFormat="1" x14ac:dyDescent="0.2">
      <c r="A88" s="92">
        <f t="shared" si="5"/>
        <v>40</v>
      </c>
      <c r="B88" s="43" t="s">
        <v>138</v>
      </c>
      <c r="C88" s="163"/>
      <c r="D88" s="190">
        <f t="shared" si="22"/>
        <v>0</v>
      </c>
      <c r="E88" s="163"/>
      <c r="F88" s="190">
        <f t="shared" si="23"/>
        <v>0</v>
      </c>
      <c r="G88" s="163"/>
      <c r="H88" s="190">
        <f t="shared" si="24"/>
        <v>0</v>
      </c>
      <c r="I88" s="163"/>
      <c r="J88" s="204">
        <f t="shared" si="25"/>
        <v>0</v>
      </c>
      <c r="K88" s="163"/>
      <c r="L88" s="204">
        <f t="shared" si="26"/>
        <v>0</v>
      </c>
    </row>
    <row r="89" spans="1:12" s="139" customFormat="1" x14ac:dyDescent="0.2">
      <c r="A89" s="92">
        <f t="shared" si="5"/>
        <v>41</v>
      </c>
      <c r="B89" s="137" t="s">
        <v>139</v>
      </c>
      <c r="C89" s="163"/>
      <c r="D89" s="190">
        <f t="shared" si="22"/>
        <v>0</v>
      </c>
      <c r="E89" s="163"/>
      <c r="F89" s="190">
        <f t="shared" si="23"/>
        <v>0</v>
      </c>
      <c r="G89" s="163"/>
      <c r="H89" s="190">
        <f t="shared" si="24"/>
        <v>0</v>
      </c>
      <c r="I89" s="163"/>
      <c r="J89" s="204">
        <f t="shared" si="25"/>
        <v>0</v>
      </c>
      <c r="K89" s="163"/>
      <c r="L89" s="204">
        <f t="shared" si="26"/>
        <v>0</v>
      </c>
    </row>
    <row r="90" spans="1:12" s="139" customFormat="1" x14ac:dyDescent="0.2">
      <c r="A90" s="92">
        <f t="shared" si="5"/>
        <v>42</v>
      </c>
      <c r="B90" s="43" t="s">
        <v>51</v>
      </c>
      <c r="C90" s="163"/>
      <c r="D90" s="192">
        <f t="shared" si="22"/>
        <v>0</v>
      </c>
      <c r="E90" s="163"/>
      <c r="F90" s="192">
        <f t="shared" si="23"/>
        <v>0</v>
      </c>
      <c r="G90" s="163"/>
      <c r="H90" s="192">
        <f t="shared" si="24"/>
        <v>0</v>
      </c>
      <c r="I90" s="163"/>
      <c r="J90" s="204">
        <f t="shared" si="25"/>
        <v>0</v>
      </c>
      <c r="K90" s="163"/>
      <c r="L90" s="204">
        <f t="shared" si="26"/>
        <v>0</v>
      </c>
    </row>
    <row r="91" spans="1:12" s="139" customFormat="1" ht="15" x14ac:dyDescent="0.25">
      <c r="A91" s="92">
        <f t="shared" si="5"/>
        <v>43</v>
      </c>
      <c r="B91" s="34" t="s">
        <v>55</v>
      </c>
      <c r="C91" s="176">
        <f>SUM(C87:C90)</f>
        <v>0</v>
      </c>
      <c r="D91" s="205">
        <f t="shared" si="22"/>
        <v>0</v>
      </c>
      <c r="E91" s="176">
        <f>SUM(E87:E90)</f>
        <v>0</v>
      </c>
      <c r="F91" s="205">
        <f t="shared" si="23"/>
        <v>0</v>
      </c>
      <c r="G91" s="176">
        <f>SUM(G87:G90)</f>
        <v>0</v>
      </c>
      <c r="H91" s="194">
        <f t="shared" si="24"/>
        <v>0</v>
      </c>
      <c r="I91" s="176">
        <f>SUM(I87:I90)</f>
        <v>0</v>
      </c>
      <c r="J91" s="208">
        <f t="shared" si="25"/>
        <v>0</v>
      </c>
      <c r="K91" s="176">
        <f>SUM(K87:K90)</f>
        <v>0</v>
      </c>
      <c r="L91" s="208">
        <f t="shared" si="26"/>
        <v>0</v>
      </c>
    </row>
    <row r="92" spans="1:12" s="139" customFormat="1" ht="15" x14ac:dyDescent="0.25">
      <c r="A92" s="92">
        <f>A91+1</f>
        <v>44</v>
      </c>
      <c r="B92" s="410" t="s">
        <v>56</v>
      </c>
      <c r="C92" s="410"/>
      <c r="D92" s="410"/>
      <c r="E92" s="410"/>
      <c r="F92" s="410"/>
      <c r="G92" s="410"/>
      <c r="H92" s="410"/>
      <c r="I92" s="410"/>
      <c r="J92" s="410"/>
      <c r="K92" s="410"/>
      <c r="L92" s="410"/>
    </row>
    <row r="93" spans="1:12" s="139" customFormat="1" x14ac:dyDescent="0.2">
      <c r="A93" s="92">
        <f t="shared" si="5"/>
        <v>45</v>
      </c>
      <c r="B93" s="43" t="s">
        <v>140</v>
      </c>
      <c r="C93" s="163"/>
      <c r="D93" s="190">
        <f t="shared" ref="D93:D95" si="27">IFERROR(C93/C$118,0)</f>
        <v>0</v>
      </c>
      <c r="E93" s="163"/>
      <c r="F93" s="190">
        <f t="shared" ref="F93:F95" si="28">IFERROR(E93/E$118,0)</f>
        <v>0</v>
      </c>
      <c r="G93" s="163"/>
      <c r="H93" s="190">
        <f t="shared" ref="H93:H95" si="29">IFERROR(G93/G$118,0)</f>
        <v>0</v>
      </c>
      <c r="I93" s="163"/>
      <c r="J93" s="204">
        <f t="shared" ref="J93:J95" si="30">IFERROR(I93/I$118,0)</f>
        <v>0</v>
      </c>
      <c r="K93" s="163"/>
      <c r="L93" s="204">
        <f t="shared" ref="L93:L95" si="31">IFERROR(K93/K$118,0)</f>
        <v>0</v>
      </c>
    </row>
    <row r="94" spans="1:12" s="139" customFormat="1" x14ac:dyDescent="0.2">
      <c r="A94" s="92">
        <f t="shared" si="5"/>
        <v>46</v>
      </c>
      <c r="B94" s="43" t="s">
        <v>141</v>
      </c>
      <c r="C94" s="163"/>
      <c r="D94" s="190">
        <f t="shared" si="27"/>
        <v>0</v>
      </c>
      <c r="E94" s="163"/>
      <c r="F94" s="190">
        <f t="shared" si="28"/>
        <v>0</v>
      </c>
      <c r="G94" s="163"/>
      <c r="H94" s="190">
        <f t="shared" si="29"/>
        <v>0</v>
      </c>
      <c r="I94" s="163"/>
      <c r="J94" s="204">
        <f t="shared" si="30"/>
        <v>0</v>
      </c>
      <c r="K94" s="163"/>
      <c r="L94" s="204">
        <f t="shared" si="31"/>
        <v>0</v>
      </c>
    </row>
    <row r="95" spans="1:12" s="139" customFormat="1" ht="15" x14ac:dyDescent="0.25">
      <c r="A95" s="92">
        <f t="shared" si="5"/>
        <v>47</v>
      </c>
      <c r="B95" s="44" t="s">
        <v>61</v>
      </c>
      <c r="C95" s="176">
        <f>SUM(C93:C94)</f>
        <v>0</v>
      </c>
      <c r="D95" s="194">
        <f t="shared" si="27"/>
        <v>0</v>
      </c>
      <c r="E95" s="176">
        <f>SUM(E93:E94)</f>
        <v>0</v>
      </c>
      <c r="F95" s="194">
        <f t="shared" si="28"/>
        <v>0</v>
      </c>
      <c r="G95" s="176">
        <f>SUM(G93:G94)</f>
        <v>0</v>
      </c>
      <c r="H95" s="194">
        <f t="shared" si="29"/>
        <v>0</v>
      </c>
      <c r="I95" s="176">
        <f>SUM(I93:I94)</f>
        <v>0</v>
      </c>
      <c r="J95" s="208">
        <f t="shared" si="30"/>
        <v>0</v>
      </c>
      <c r="K95" s="176">
        <f>SUM(K93:K94)</f>
        <v>0</v>
      </c>
      <c r="L95" s="208">
        <f t="shared" si="31"/>
        <v>0</v>
      </c>
    </row>
    <row r="96" spans="1:12" ht="6.75" customHeight="1" x14ac:dyDescent="0.25">
      <c r="B96" s="198"/>
      <c r="C96" s="198"/>
      <c r="D96" s="198"/>
      <c r="E96" s="198"/>
      <c r="F96" s="198"/>
      <c r="G96" s="198"/>
      <c r="H96" s="198"/>
      <c r="I96" s="198"/>
      <c r="J96" s="198"/>
      <c r="K96" s="198"/>
      <c r="L96" s="198"/>
    </row>
    <row r="97" spans="1:12" s="139" customFormat="1" ht="15" x14ac:dyDescent="0.25">
      <c r="A97" s="92">
        <f>A95+1</f>
        <v>48</v>
      </c>
      <c r="B97" s="23" t="s">
        <v>62</v>
      </c>
      <c r="C97" s="176">
        <f>SUM(C95+C91+C85)</f>
        <v>0</v>
      </c>
      <c r="D97" s="202">
        <f>IFERROR(C97/C$118,0)</f>
        <v>0</v>
      </c>
      <c r="E97" s="176">
        <f>SUM(E95+E91+E85)</f>
        <v>0</v>
      </c>
      <c r="F97" s="202">
        <f>IFERROR(E97/E$118,0)</f>
        <v>0</v>
      </c>
      <c r="G97" s="176">
        <f>SUM(G95+G91+G85)</f>
        <v>0</v>
      </c>
      <c r="H97" s="202">
        <f>IFERROR(G97/G$118,0)</f>
        <v>0</v>
      </c>
      <c r="I97" s="176">
        <f>SUM(I95+I91+I85)</f>
        <v>0</v>
      </c>
      <c r="J97" s="202">
        <f>IFERROR(I97/I$118,0)</f>
        <v>0</v>
      </c>
      <c r="K97" s="176">
        <f>SUM(K95+K91+K85)</f>
        <v>0</v>
      </c>
      <c r="L97" s="202">
        <f>IFERROR(K97/K$118,0)</f>
        <v>0</v>
      </c>
    </row>
    <row r="98" spans="1:12" ht="6.75" customHeight="1" x14ac:dyDescent="0.25">
      <c r="B98" s="198"/>
      <c r="C98" s="299"/>
      <c r="D98" s="299"/>
      <c r="E98" s="299"/>
      <c r="F98" s="299"/>
      <c r="G98" s="299"/>
      <c r="H98" s="299"/>
      <c r="I98" s="198"/>
      <c r="J98" s="198"/>
      <c r="K98" s="198"/>
      <c r="L98" s="198"/>
    </row>
    <row r="99" spans="1:12" s="139" customFormat="1" ht="15" x14ac:dyDescent="0.25">
      <c r="A99" s="92">
        <f>A97+1</f>
        <v>49</v>
      </c>
      <c r="B99" s="409" t="s">
        <v>63</v>
      </c>
      <c r="C99" s="410"/>
      <c r="D99" s="410"/>
      <c r="E99" s="410"/>
      <c r="F99" s="410"/>
      <c r="G99" s="410"/>
      <c r="H99" s="410"/>
      <c r="I99" s="410"/>
      <c r="J99" s="410"/>
      <c r="K99" s="410"/>
      <c r="L99" s="410"/>
    </row>
    <row r="100" spans="1:12" s="139" customFormat="1" x14ac:dyDescent="0.2">
      <c r="A100" s="92">
        <f t="shared" si="5"/>
        <v>50</v>
      </c>
      <c r="B100" s="52" t="s">
        <v>64</v>
      </c>
      <c r="C100" s="163"/>
      <c r="D100" s="300">
        <f>IFERROR(C100/C$118,0)</f>
        <v>0</v>
      </c>
      <c r="E100" s="163"/>
      <c r="F100" s="300">
        <f t="shared" ref="F100:F103" si="32">IFERROR(E100/E$118,0)</f>
        <v>0</v>
      </c>
      <c r="G100" s="163"/>
      <c r="H100" s="300">
        <f t="shared" ref="H100:H103" si="33">IFERROR(G100/G$118,0)</f>
        <v>0</v>
      </c>
      <c r="I100" s="163"/>
      <c r="J100" s="204">
        <f t="shared" ref="J100:J103" si="34">IFERROR(I100/I$118,0)</f>
        <v>0</v>
      </c>
      <c r="K100" s="163"/>
      <c r="L100" s="204">
        <f t="shared" ref="L100:L103" si="35">IFERROR(K100/K$118,0)</f>
        <v>0</v>
      </c>
    </row>
    <row r="101" spans="1:12" s="139" customFormat="1" x14ac:dyDescent="0.2">
      <c r="A101" s="92">
        <f t="shared" si="5"/>
        <v>51</v>
      </c>
      <c r="B101" s="52" t="s">
        <v>65</v>
      </c>
      <c r="C101" s="163"/>
      <c r="D101" s="300">
        <f t="shared" ref="D101:D103" si="36">IFERROR(C101/C$118,0)</f>
        <v>0</v>
      </c>
      <c r="E101" s="163"/>
      <c r="F101" s="300">
        <f t="shared" si="32"/>
        <v>0</v>
      </c>
      <c r="G101" s="163"/>
      <c r="H101" s="300">
        <f t="shared" si="33"/>
        <v>0</v>
      </c>
      <c r="I101" s="163"/>
      <c r="J101" s="204">
        <f t="shared" si="34"/>
        <v>0</v>
      </c>
      <c r="K101" s="163"/>
      <c r="L101" s="204">
        <f t="shared" si="35"/>
        <v>0</v>
      </c>
    </row>
    <row r="102" spans="1:12" s="139" customFormat="1" x14ac:dyDescent="0.2">
      <c r="A102" s="92">
        <f t="shared" si="5"/>
        <v>52</v>
      </c>
      <c r="B102" s="52" t="s">
        <v>66</v>
      </c>
      <c r="C102" s="163"/>
      <c r="D102" s="300">
        <f t="shared" si="36"/>
        <v>0</v>
      </c>
      <c r="E102" s="163"/>
      <c r="F102" s="300">
        <f t="shared" si="32"/>
        <v>0</v>
      </c>
      <c r="G102" s="163"/>
      <c r="H102" s="300">
        <f t="shared" si="33"/>
        <v>0</v>
      </c>
      <c r="I102" s="163"/>
      <c r="J102" s="204">
        <f t="shared" si="34"/>
        <v>0</v>
      </c>
      <c r="K102" s="163"/>
      <c r="L102" s="204">
        <f t="shared" si="35"/>
        <v>0</v>
      </c>
    </row>
    <row r="103" spans="1:12" s="139" customFormat="1" ht="15" x14ac:dyDescent="0.25">
      <c r="A103" s="92">
        <f t="shared" si="5"/>
        <v>53</v>
      </c>
      <c r="B103" s="44" t="s">
        <v>67</v>
      </c>
      <c r="C103" s="176">
        <f>SUM(C100:C102)</f>
        <v>0</v>
      </c>
      <c r="D103" s="301">
        <f t="shared" si="36"/>
        <v>0</v>
      </c>
      <c r="E103" s="176">
        <f>SUM(E100:E102)</f>
        <v>0</v>
      </c>
      <c r="F103" s="302">
        <f t="shared" si="32"/>
        <v>0</v>
      </c>
      <c r="G103" s="176">
        <f>SUM(G100:G102)</f>
        <v>0</v>
      </c>
      <c r="H103" s="302">
        <f t="shared" si="33"/>
        <v>0</v>
      </c>
      <c r="I103" s="176">
        <f>SUM(I100:I102)</f>
        <v>0</v>
      </c>
      <c r="J103" s="208">
        <f t="shared" si="34"/>
        <v>0</v>
      </c>
      <c r="K103" s="176">
        <f>SUM(K100:K102)</f>
        <v>0</v>
      </c>
      <c r="L103" s="208">
        <f t="shared" si="35"/>
        <v>0</v>
      </c>
    </row>
    <row r="104" spans="1:12" s="139" customFormat="1" ht="15" x14ac:dyDescent="0.25">
      <c r="A104" s="92">
        <f t="shared" si="5"/>
        <v>54</v>
      </c>
      <c r="B104" s="409" t="s">
        <v>68</v>
      </c>
      <c r="C104" s="410"/>
      <c r="D104" s="410"/>
      <c r="E104" s="410"/>
      <c r="F104" s="410"/>
      <c r="G104" s="410"/>
      <c r="H104" s="410"/>
      <c r="I104" s="410"/>
      <c r="J104" s="410"/>
      <c r="K104" s="410"/>
      <c r="L104" s="410"/>
    </row>
    <row r="105" spans="1:12" s="139" customFormat="1" x14ac:dyDescent="0.2">
      <c r="A105" s="92">
        <f t="shared" si="5"/>
        <v>55</v>
      </c>
      <c r="B105" s="53" t="s">
        <v>69</v>
      </c>
      <c r="C105" s="163"/>
      <c r="D105" s="190">
        <f t="shared" ref="D105:D116" si="37">IFERROR(C105/C$118,0)</f>
        <v>0</v>
      </c>
      <c r="E105" s="163"/>
      <c r="F105" s="190">
        <f t="shared" ref="F105:F116" si="38">IFERROR(E105/E$118,0)</f>
        <v>0</v>
      </c>
      <c r="G105" s="163"/>
      <c r="H105" s="190">
        <f t="shared" ref="H105:H116" si="39">IFERROR(G105/G$118,0)</f>
        <v>0</v>
      </c>
      <c r="I105" s="163"/>
      <c r="J105" s="204">
        <f t="shared" ref="J105:J116" si="40">IFERROR(I105/I$118,0)</f>
        <v>0</v>
      </c>
      <c r="K105" s="163"/>
      <c r="L105" s="204">
        <f t="shared" ref="L105:L116" si="41">IFERROR(K105/K$118,0)</f>
        <v>0</v>
      </c>
    </row>
    <row r="106" spans="1:12" s="139" customFormat="1" x14ac:dyDescent="0.2">
      <c r="A106" s="92">
        <f t="shared" si="5"/>
        <v>56</v>
      </c>
      <c r="B106" s="53" t="s">
        <v>70</v>
      </c>
      <c r="C106" s="163"/>
      <c r="D106" s="190">
        <f t="shared" si="37"/>
        <v>0</v>
      </c>
      <c r="E106" s="163"/>
      <c r="F106" s="190">
        <f t="shared" si="38"/>
        <v>0</v>
      </c>
      <c r="G106" s="163"/>
      <c r="H106" s="190">
        <f t="shared" si="39"/>
        <v>0</v>
      </c>
      <c r="I106" s="163"/>
      <c r="J106" s="204">
        <f t="shared" si="40"/>
        <v>0</v>
      </c>
      <c r="K106" s="163"/>
      <c r="L106" s="204">
        <f t="shared" si="41"/>
        <v>0</v>
      </c>
    </row>
    <row r="107" spans="1:12" s="139" customFormat="1" ht="28.5" x14ac:dyDescent="0.2">
      <c r="A107" s="92">
        <f t="shared" si="5"/>
        <v>57</v>
      </c>
      <c r="B107" s="53" t="s">
        <v>348</v>
      </c>
      <c r="C107" s="163"/>
      <c r="D107" s="190">
        <f t="shared" si="37"/>
        <v>0</v>
      </c>
      <c r="E107" s="163"/>
      <c r="F107" s="190">
        <f t="shared" si="38"/>
        <v>0</v>
      </c>
      <c r="G107" s="163"/>
      <c r="H107" s="190">
        <f t="shared" si="39"/>
        <v>0</v>
      </c>
      <c r="I107" s="163"/>
      <c r="J107" s="204">
        <f t="shared" si="40"/>
        <v>0</v>
      </c>
      <c r="K107" s="163"/>
      <c r="L107" s="204">
        <f t="shared" si="41"/>
        <v>0</v>
      </c>
    </row>
    <row r="108" spans="1:12" s="139" customFormat="1" x14ac:dyDescent="0.2">
      <c r="A108" s="92">
        <f t="shared" si="5"/>
        <v>58</v>
      </c>
      <c r="B108" s="54" t="s">
        <v>71</v>
      </c>
      <c r="C108" s="163"/>
      <c r="D108" s="190">
        <f t="shared" si="37"/>
        <v>0</v>
      </c>
      <c r="E108" s="163"/>
      <c r="F108" s="190">
        <f t="shared" si="38"/>
        <v>0</v>
      </c>
      <c r="G108" s="163"/>
      <c r="H108" s="190">
        <f t="shared" si="39"/>
        <v>0</v>
      </c>
      <c r="I108" s="163"/>
      <c r="J108" s="204">
        <f t="shared" si="40"/>
        <v>0</v>
      </c>
      <c r="K108" s="163"/>
      <c r="L108" s="204">
        <f t="shared" si="41"/>
        <v>0</v>
      </c>
    </row>
    <row r="109" spans="1:12" s="139" customFormat="1" x14ac:dyDescent="0.2">
      <c r="A109" s="92">
        <f t="shared" si="5"/>
        <v>59</v>
      </c>
      <c r="B109" s="54" t="s">
        <v>72</v>
      </c>
      <c r="C109" s="163"/>
      <c r="D109" s="190">
        <f t="shared" si="37"/>
        <v>0</v>
      </c>
      <c r="E109" s="163"/>
      <c r="F109" s="190">
        <f t="shared" si="38"/>
        <v>0</v>
      </c>
      <c r="G109" s="163"/>
      <c r="H109" s="190">
        <f t="shared" si="39"/>
        <v>0</v>
      </c>
      <c r="I109" s="163"/>
      <c r="J109" s="204">
        <f t="shared" si="40"/>
        <v>0</v>
      </c>
      <c r="K109" s="163"/>
      <c r="L109" s="204">
        <f t="shared" si="41"/>
        <v>0</v>
      </c>
    </row>
    <row r="110" spans="1:12" s="139" customFormat="1" x14ac:dyDescent="0.2">
      <c r="A110" s="92">
        <f t="shared" si="5"/>
        <v>60</v>
      </c>
      <c r="B110" s="52" t="s">
        <v>73</v>
      </c>
      <c r="C110" s="163"/>
      <c r="D110" s="190">
        <f t="shared" si="37"/>
        <v>0</v>
      </c>
      <c r="E110" s="163"/>
      <c r="F110" s="190">
        <f t="shared" si="38"/>
        <v>0</v>
      </c>
      <c r="G110" s="163"/>
      <c r="H110" s="190">
        <f t="shared" si="39"/>
        <v>0</v>
      </c>
      <c r="I110" s="163"/>
      <c r="J110" s="204">
        <f t="shared" si="40"/>
        <v>0</v>
      </c>
      <c r="K110" s="163"/>
      <c r="L110" s="204">
        <f t="shared" si="41"/>
        <v>0</v>
      </c>
    </row>
    <row r="111" spans="1:12" s="139" customFormat="1" x14ac:dyDescent="0.2">
      <c r="A111" s="92">
        <f t="shared" si="5"/>
        <v>61</v>
      </c>
      <c r="B111" s="54" t="s">
        <v>74</v>
      </c>
      <c r="C111" s="163"/>
      <c r="D111" s="190">
        <f t="shared" si="37"/>
        <v>0</v>
      </c>
      <c r="E111" s="163"/>
      <c r="F111" s="190">
        <f t="shared" si="38"/>
        <v>0</v>
      </c>
      <c r="G111" s="163"/>
      <c r="H111" s="190">
        <f t="shared" si="39"/>
        <v>0</v>
      </c>
      <c r="I111" s="163"/>
      <c r="J111" s="204">
        <f t="shared" si="40"/>
        <v>0</v>
      </c>
      <c r="K111" s="163"/>
      <c r="L111" s="204">
        <f t="shared" si="41"/>
        <v>0</v>
      </c>
    </row>
    <row r="112" spans="1:12" s="139" customFormat="1" x14ac:dyDescent="0.2">
      <c r="A112" s="92">
        <f t="shared" ref="A112:A132" si="42">A111+1</f>
        <v>62</v>
      </c>
      <c r="B112" s="54" t="s">
        <v>75</v>
      </c>
      <c r="C112" s="163"/>
      <c r="D112" s="190">
        <f t="shared" si="37"/>
        <v>0</v>
      </c>
      <c r="E112" s="163"/>
      <c r="F112" s="190">
        <f t="shared" si="38"/>
        <v>0</v>
      </c>
      <c r="G112" s="163"/>
      <c r="H112" s="190">
        <f t="shared" si="39"/>
        <v>0</v>
      </c>
      <c r="I112" s="163"/>
      <c r="J112" s="204">
        <f t="shared" si="40"/>
        <v>0</v>
      </c>
      <c r="K112" s="163"/>
      <c r="L112" s="204">
        <f t="shared" si="41"/>
        <v>0</v>
      </c>
    </row>
    <row r="113" spans="1:13" s="139" customFormat="1" x14ac:dyDescent="0.2">
      <c r="A113" s="92">
        <f t="shared" si="42"/>
        <v>63</v>
      </c>
      <c r="B113" s="54" t="s">
        <v>76</v>
      </c>
      <c r="C113" s="163"/>
      <c r="D113" s="190">
        <f t="shared" si="37"/>
        <v>0</v>
      </c>
      <c r="E113" s="163"/>
      <c r="F113" s="190">
        <f t="shared" si="38"/>
        <v>0</v>
      </c>
      <c r="G113" s="163"/>
      <c r="H113" s="190">
        <f t="shared" si="39"/>
        <v>0</v>
      </c>
      <c r="I113" s="163"/>
      <c r="J113" s="204">
        <f t="shared" si="40"/>
        <v>0</v>
      </c>
      <c r="K113" s="163"/>
      <c r="L113" s="204">
        <f t="shared" si="41"/>
        <v>0</v>
      </c>
    </row>
    <row r="114" spans="1:13" s="139" customFormat="1" x14ac:dyDescent="0.2">
      <c r="A114" s="92">
        <f t="shared" si="42"/>
        <v>64</v>
      </c>
      <c r="B114" s="54" t="s">
        <v>77</v>
      </c>
      <c r="C114" s="163"/>
      <c r="D114" s="190">
        <f t="shared" si="37"/>
        <v>0</v>
      </c>
      <c r="E114" s="163"/>
      <c r="F114" s="190">
        <f t="shared" si="38"/>
        <v>0</v>
      </c>
      <c r="G114" s="163"/>
      <c r="H114" s="190">
        <f t="shared" si="39"/>
        <v>0</v>
      </c>
      <c r="I114" s="163"/>
      <c r="J114" s="204">
        <f t="shared" si="40"/>
        <v>0</v>
      </c>
      <c r="K114" s="163"/>
      <c r="L114" s="204">
        <f t="shared" si="41"/>
        <v>0</v>
      </c>
    </row>
    <row r="115" spans="1:13" s="139" customFormat="1" x14ac:dyDescent="0.2">
      <c r="A115" s="92">
        <f t="shared" si="42"/>
        <v>65</v>
      </c>
      <c r="B115" s="54" t="s">
        <v>78</v>
      </c>
      <c r="C115" s="163"/>
      <c r="D115" s="190">
        <f t="shared" si="37"/>
        <v>0</v>
      </c>
      <c r="E115" s="163"/>
      <c r="F115" s="190">
        <f t="shared" si="38"/>
        <v>0</v>
      </c>
      <c r="G115" s="163"/>
      <c r="H115" s="190">
        <f t="shared" si="39"/>
        <v>0</v>
      </c>
      <c r="I115" s="163"/>
      <c r="J115" s="204">
        <f t="shared" si="40"/>
        <v>0</v>
      </c>
      <c r="K115" s="163"/>
      <c r="L115" s="204">
        <f t="shared" si="41"/>
        <v>0</v>
      </c>
    </row>
    <row r="116" spans="1:13" s="139" customFormat="1" ht="15" x14ac:dyDescent="0.25">
      <c r="A116" s="92">
        <f t="shared" si="42"/>
        <v>66</v>
      </c>
      <c r="B116" s="44" t="s">
        <v>79</v>
      </c>
      <c r="C116" s="176">
        <f>SUM(C105:C115)</f>
        <v>0</v>
      </c>
      <c r="D116" s="207">
        <f t="shared" si="37"/>
        <v>0</v>
      </c>
      <c r="E116" s="176">
        <f>SUM(E105:E115)</f>
        <v>0</v>
      </c>
      <c r="F116" s="303">
        <f t="shared" si="38"/>
        <v>0</v>
      </c>
      <c r="G116" s="176">
        <f>SUM(G105:G115)</f>
        <v>0</v>
      </c>
      <c r="H116" s="303">
        <f t="shared" si="39"/>
        <v>0</v>
      </c>
      <c r="I116" s="176">
        <f>SUM(I105:I115)</f>
        <v>0</v>
      </c>
      <c r="J116" s="303">
        <f t="shared" si="40"/>
        <v>0</v>
      </c>
      <c r="K116" s="176">
        <f>SUM(K105:K115)</f>
        <v>0</v>
      </c>
      <c r="L116" s="303">
        <f t="shared" si="41"/>
        <v>0</v>
      </c>
    </row>
    <row r="117" spans="1:13" ht="6.75" customHeight="1" x14ac:dyDescent="0.2">
      <c r="B117" s="105"/>
      <c r="C117" s="227"/>
      <c r="D117" s="192"/>
      <c r="E117" s="227"/>
      <c r="F117" s="192"/>
      <c r="G117" s="227"/>
      <c r="H117" s="192"/>
      <c r="I117" s="236"/>
      <c r="J117" s="237"/>
      <c r="K117" s="236"/>
      <c r="L117" s="237"/>
      <c r="M117" s="140"/>
    </row>
    <row r="118" spans="1:13" s="139" customFormat="1" ht="15.75" thickBot="1" x14ac:dyDescent="0.3">
      <c r="A118" s="92">
        <f>A116+1</f>
        <v>67</v>
      </c>
      <c r="B118" s="23" t="s">
        <v>142</v>
      </c>
      <c r="C118" s="176">
        <f>C97+C103+C116</f>
        <v>0</v>
      </c>
      <c r="D118" s="202">
        <f>IFERROR(C118/C$118,0)</f>
        <v>0</v>
      </c>
      <c r="E118" s="176">
        <f>E97+E103+E116</f>
        <v>0</v>
      </c>
      <c r="F118" s="202">
        <f>IFERROR(E118/E$118,0)</f>
        <v>0</v>
      </c>
      <c r="G118" s="176">
        <f t="shared" ref="G118:K118" si="43">G97+G103+G116</f>
        <v>0</v>
      </c>
      <c r="H118" s="202">
        <f>IFERROR(G118/G$118,0)</f>
        <v>0</v>
      </c>
      <c r="I118" s="176">
        <f t="shared" ref="I118" si="44">I97+I103+I116</f>
        <v>0</v>
      </c>
      <c r="J118" s="202">
        <f>IFERROR(I118/I$118,0)</f>
        <v>0</v>
      </c>
      <c r="K118" s="176">
        <f t="shared" si="43"/>
        <v>0</v>
      </c>
      <c r="L118" s="202">
        <f>IFERROR(K118/K$118,0)</f>
        <v>0</v>
      </c>
    </row>
    <row r="119" spans="1:13" ht="6.75" customHeight="1" x14ac:dyDescent="0.2">
      <c r="B119" s="106"/>
      <c r="C119" s="238"/>
      <c r="D119" s="239"/>
      <c r="E119" s="238"/>
      <c r="F119" s="238"/>
      <c r="G119" s="238"/>
      <c r="H119" s="239"/>
      <c r="I119" s="238"/>
      <c r="J119" s="238"/>
      <c r="K119" s="238"/>
      <c r="L119" s="238"/>
    </row>
    <row r="120" spans="1:13" s="139" customFormat="1" ht="15" x14ac:dyDescent="0.25">
      <c r="A120" s="92">
        <f>A118+1</f>
        <v>68</v>
      </c>
      <c r="B120" s="410" t="s">
        <v>81</v>
      </c>
      <c r="C120" s="410"/>
      <c r="D120" s="410"/>
      <c r="E120" s="410"/>
      <c r="F120" s="410"/>
      <c r="G120" s="410"/>
      <c r="H120" s="410"/>
      <c r="I120" s="410"/>
      <c r="J120" s="410"/>
      <c r="K120" s="410"/>
      <c r="L120" s="410"/>
    </row>
    <row r="121" spans="1:13" s="139" customFormat="1" x14ac:dyDescent="0.2">
      <c r="A121" s="92">
        <f>A120+1</f>
        <v>69</v>
      </c>
      <c r="B121" s="51" t="s">
        <v>82</v>
      </c>
      <c r="C121" s="240">
        <f>C76-C118</f>
        <v>0</v>
      </c>
      <c r="D121" s="48">
        <f>IFERROR(C121/C$125,0)</f>
        <v>0</v>
      </c>
      <c r="E121" s="240">
        <f>E76-E118</f>
        <v>0</v>
      </c>
      <c r="F121" s="48">
        <f t="shared" ref="F121:F125" si="45">IFERROR(E121/E$125,0)</f>
        <v>0</v>
      </c>
      <c r="G121" s="240">
        <f>G76-G118</f>
        <v>0</v>
      </c>
      <c r="H121" s="35">
        <f t="shared" ref="H121:H125" si="46">IFERROR(G121/G$125,0)</f>
        <v>0</v>
      </c>
      <c r="I121" s="240">
        <f>I76-I118</f>
        <v>0</v>
      </c>
      <c r="J121" s="110">
        <f t="shared" ref="J121:J125" si="47">IFERROR(I121/I$125,0)</f>
        <v>0</v>
      </c>
      <c r="K121" s="240">
        <f>K76-K118</f>
        <v>0</v>
      </c>
      <c r="L121" s="110">
        <f t="shared" ref="L121:L125" si="48">IFERROR(K121/K$125,0)</f>
        <v>0</v>
      </c>
    </row>
    <row r="122" spans="1:13" s="139" customFormat="1" ht="42.75" x14ac:dyDescent="0.2">
      <c r="A122" s="92">
        <f>A121+1</f>
        <v>70</v>
      </c>
      <c r="B122" s="53" t="s">
        <v>83</v>
      </c>
      <c r="C122" s="163"/>
      <c r="D122" s="35">
        <f t="shared" ref="D122:D125" si="49">IFERROR(C122/C$125,0)</f>
        <v>0</v>
      </c>
      <c r="E122" s="163"/>
      <c r="F122" s="35">
        <f t="shared" si="45"/>
        <v>0</v>
      </c>
      <c r="G122" s="163"/>
      <c r="H122" s="35">
        <f t="shared" si="46"/>
        <v>0</v>
      </c>
      <c r="I122" s="163"/>
      <c r="J122" s="47">
        <f t="shared" si="47"/>
        <v>0</v>
      </c>
      <c r="K122" s="163"/>
      <c r="L122" s="47">
        <f t="shared" si="48"/>
        <v>0</v>
      </c>
    </row>
    <row r="123" spans="1:13" s="139" customFormat="1" x14ac:dyDescent="0.2">
      <c r="A123" s="92">
        <f t="shared" si="42"/>
        <v>71</v>
      </c>
      <c r="B123" s="54" t="s">
        <v>84</v>
      </c>
      <c r="C123" s="163"/>
      <c r="D123" s="35">
        <f t="shared" si="49"/>
        <v>0</v>
      </c>
      <c r="E123" s="163"/>
      <c r="F123" s="35">
        <f t="shared" si="45"/>
        <v>0</v>
      </c>
      <c r="G123" s="163"/>
      <c r="H123" s="35">
        <f t="shared" si="46"/>
        <v>0</v>
      </c>
      <c r="I123" s="163"/>
      <c r="J123" s="47">
        <f t="shared" si="47"/>
        <v>0</v>
      </c>
      <c r="K123" s="163"/>
      <c r="L123" s="47">
        <f t="shared" si="48"/>
        <v>0</v>
      </c>
    </row>
    <row r="124" spans="1:13" s="139" customFormat="1" x14ac:dyDescent="0.2">
      <c r="A124" s="92">
        <f t="shared" si="42"/>
        <v>72</v>
      </c>
      <c r="B124" s="138" t="s">
        <v>143</v>
      </c>
      <c r="C124" s="163"/>
      <c r="D124" s="35">
        <f t="shared" si="49"/>
        <v>0</v>
      </c>
      <c r="E124" s="163"/>
      <c r="F124" s="35">
        <f t="shared" si="45"/>
        <v>0</v>
      </c>
      <c r="G124" s="163"/>
      <c r="H124" s="35">
        <f t="shared" si="46"/>
        <v>0</v>
      </c>
      <c r="I124" s="163"/>
      <c r="J124" s="47">
        <f t="shared" si="47"/>
        <v>0</v>
      </c>
      <c r="K124" s="163"/>
      <c r="L124" s="47">
        <f t="shared" si="48"/>
        <v>0</v>
      </c>
    </row>
    <row r="125" spans="1:13" s="139" customFormat="1" ht="15" x14ac:dyDescent="0.25">
      <c r="A125" s="92">
        <f t="shared" si="42"/>
        <v>73</v>
      </c>
      <c r="B125" s="23" t="s">
        <v>81</v>
      </c>
      <c r="C125" s="176">
        <f>SUM(C121:C124)</f>
        <v>0</v>
      </c>
      <c r="D125" s="241">
        <f t="shared" si="49"/>
        <v>0</v>
      </c>
      <c r="E125" s="176">
        <f>SUM(E121:E124)</f>
        <v>0</v>
      </c>
      <c r="F125" s="242">
        <f t="shared" si="45"/>
        <v>0</v>
      </c>
      <c r="G125" s="176">
        <f>SUM(G121:G124)</f>
        <v>0</v>
      </c>
      <c r="H125" s="241">
        <f t="shared" si="46"/>
        <v>0</v>
      </c>
      <c r="I125" s="176">
        <f>SUM(I121:I124)</f>
        <v>0</v>
      </c>
      <c r="J125" s="241">
        <f t="shared" si="47"/>
        <v>0</v>
      </c>
      <c r="K125" s="176">
        <f>SUM(K121:K124)</f>
        <v>0</v>
      </c>
      <c r="L125" s="241">
        <f t="shared" si="48"/>
        <v>0</v>
      </c>
    </row>
    <row r="126" spans="1:13" ht="6.75" customHeight="1" x14ac:dyDescent="0.2">
      <c r="B126" s="107"/>
      <c r="C126" s="238"/>
      <c r="D126" s="192"/>
      <c r="E126" s="243"/>
      <c r="F126" s="243"/>
      <c r="G126" s="243"/>
      <c r="H126" s="192"/>
      <c r="I126" s="243"/>
      <c r="J126" s="243"/>
      <c r="K126" s="243"/>
      <c r="L126" s="243"/>
    </row>
    <row r="127" spans="1:13" s="139" customFormat="1" ht="15" x14ac:dyDescent="0.25">
      <c r="A127" s="92">
        <f>A125+1</f>
        <v>74</v>
      </c>
      <c r="B127" s="409" t="s">
        <v>86</v>
      </c>
      <c r="C127" s="410"/>
      <c r="D127" s="410"/>
      <c r="E127" s="410"/>
      <c r="F127" s="410"/>
      <c r="G127" s="410"/>
      <c r="H127" s="410"/>
      <c r="I127" s="410"/>
      <c r="J127" s="410"/>
      <c r="K127" s="410"/>
      <c r="L127" s="410"/>
    </row>
    <row r="128" spans="1:13" s="139" customFormat="1" x14ac:dyDescent="0.2">
      <c r="A128" s="92">
        <f t="shared" si="42"/>
        <v>75</v>
      </c>
      <c r="B128" s="51" t="s">
        <v>87</v>
      </c>
      <c r="C128" s="163"/>
      <c r="D128" s="149"/>
      <c r="E128" s="240">
        <f>C132</f>
        <v>0</v>
      </c>
      <c r="F128" s="149"/>
      <c r="G128" s="240">
        <f>E132</f>
        <v>0</v>
      </c>
      <c r="H128" s="149"/>
      <c r="I128" s="240">
        <f>G132</f>
        <v>0</v>
      </c>
      <c r="J128" s="149"/>
      <c r="K128" s="240">
        <f>+I132</f>
        <v>0</v>
      </c>
      <c r="L128" s="149"/>
    </row>
    <row r="129" spans="1:12" s="139" customFormat="1" x14ac:dyDescent="0.2">
      <c r="A129" s="92">
        <f t="shared" si="42"/>
        <v>76</v>
      </c>
      <c r="B129" s="52" t="s">
        <v>144</v>
      </c>
      <c r="C129" s="240">
        <f>C125</f>
        <v>0</v>
      </c>
      <c r="D129" s="149"/>
      <c r="E129" s="240">
        <f>E125</f>
        <v>0</v>
      </c>
      <c r="F129" s="149"/>
      <c r="G129" s="240">
        <f>G125</f>
        <v>0</v>
      </c>
      <c r="H129" s="304"/>
      <c r="I129" s="240">
        <f>I125</f>
        <v>0</v>
      </c>
      <c r="J129" s="304"/>
      <c r="K129" s="240">
        <f>K125</f>
        <v>0</v>
      </c>
      <c r="L129" s="304"/>
    </row>
    <row r="130" spans="1:12" s="139" customFormat="1" ht="28.5" x14ac:dyDescent="0.2">
      <c r="A130" s="92">
        <f t="shared" si="42"/>
        <v>77</v>
      </c>
      <c r="B130" s="52" t="s">
        <v>287</v>
      </c>
      <c r="C130" s="163"/>
      <c r="D130" s="247"/>
      <c r="E130" s="163"/>
      <c r="F130" s="247"/>
      <c r="G130" s="163"/>
      <c r="H130" s="247"/>
      <c r="I130" s="163"/>
      <c r="J130" s="247"/>
      <c r="K130" s="163"/>
      <c r="L130" s="247"/>
    </row>
    <row r="131" spans="1:12" s="139" customFormat="1" ht="28.5" x14ac:dyDescent="0.2">
      <c r="A131" s="92">
        <f t="shared" si="42"/>
        <v>78</v>
      </c>
      <c r="B131" s="52" t="s">
        <v>89</v>
      </c>
      <c r="C131" s="163"/>
      <c r="D131" s="247"/>
      <c r="E131" s="163"/>
      <c r="F131" s="247"/>
      <c r="G131" s="163"/>
      <c r="H131" s="247"/>
      <c r="I131" s="163"/>
      <c r="J131" s="247"/>
      <c r="K131" s="163"/>
      <c r="L131" s="247"/>
    </row>
    <row r="132" spans="1:12" s="139" customFormat="1" ht="15" x14ac:dyDescent="0.25">
      <c r="A132" s="92">
        <f t="shared" si="42"/>
        <v>79</v>
      </c>
      <c r="B132" s="23" t="s">
        <v>86</v>
      </c>
      <c r="C132" s="176">
        <f>SUM(C128:C131)</f>
        <v>0</v>
      </c>
      <c r="D132" s="251"/>
      <c r="E132" s="176">
        <f>SUM(E128:E131)</f>
        <v>0</v>
      </c>
      <c r="F132" s="251"/>
      <c r="G132" s="176">
        <f>SUM(G128:G131)</f>
        <v>0</v>
      </c>
      <c r="H132" s="251"/>
      <c r="I132" s="176">
        <f>SUM(I128:I131)</f>
        <v>0</v>
      </c>
      <c r="J132" s="251"/>
      <c r="K132" s="176">
        <f>SUM(K128:K131)</f>
        <v>0</v>
      </c>
      <c r="L132" s="251"/>
    </row>
    <row r="133" spans="1:12" ht="6.75" customHeight="1" x14ac:dyDescent="0.2">
      <c r="I133" s="252"/>
      <c r="K133" s="252"/>
    </row>
    <row r="134" spans="1:12" s="139" customFormat="1" ht="44.25" customHeight="1" x14ac:dyDescent="0.25">
      <c r="A134" s="92">
        <f>A132+1</f>
        <v>80</v>
      </c>
      <c r="B134" s="410" t="s">
        <v>145</v>
      </c>
      <c r="C134" s="410"/>
      <c r="D134" s="410"/>
      <c r="E134" s="410"/>
      <c r="F134" s="410"/>
      <c r="G134" s="410"/>
      <c r="H134" s="410"/>
      <c r="I134" s="410"/>
      <c r="J134" s="410"/>
      <c r="K134" s="410"/>
      <c r="L134" s="410"/>
    </row>
    <row r="135" spans="1:12" s="139" customFormat="1" x14ac:dyDescent="0.2">
      <c r="A135" s="92">
        <f>A134+1</f>
        <v>81</v>
      </c>
      <c r="B135" s="49" t="s">
        <v>91</v>
      </c>
      <c r="C135" s="163"/>
      <c r="D135" s="248"/>
      <c r="E135" s="163"/>
      <c r="F135" s="248"/>
      <c r="G135" s="163"/>
      <c r="H135" s="248"/>
      <c r="I135" s="163"/>
      <c r="J135" s="248"/>
      <c r="K135" s="163"/>
      <c r="L135" s="248"/>
    </row>
    <row r="136" spans="1:12" s="139" customFormat="1" ht="15" x14ac:dyDescent="0.2">
      <c r="A136" s="92">
        <f>A135+1</f>
        <v>82</v>
      </c>
      <c r="B136" s="38" t="s">
        <v>92</v>
      </c>
      <c r="C136" s="163"/>
      <c r="D136" s="248"/>
      <c r="E136" s="163"/>
      <c r="F136" s="248"/>
      <c r="G136" s="163"/>
      <c r="H136" s="248"/>
      <c r="I136" s="163"/>
      <c r="J136" s="248"/>
      <c r="K136" s="163"/>
      <c r="L136" s="248"/>
    </row>
    <row r="137" spans="1:12" s="139" customFormat="1" x14ac:dyDescent="0.2">
      <c r="A137" s="92">
        <f t="shared" ref="A137:A139" si="50">A136+1</f>
        <v>83</v>
      </c>
      <c r="B137" s="37" t="s">
        <v>93</v>
      </c>
      <c r="C137" s="163"/>
      <c r="D137" s="248"/>
      <c r="E137" s="163"/>
      <c r="F137" s="248"/>
      <c r="G137" s="163"/>
      <c r="H137" s="248"/>
      <c r="I137" s="163"/>
      <c r="J137" s="248"/>
      <c r="K137" s="163"/>
      <c r="L137" s="248"/>
    </row>
    <row r="138" spans="1:12" s="139" customFormat="1" ht="15" x14ac:dyDescent="0.2">
      <c r="A138" s="92">
        <f t="shared" si="50"/>
        <v>84</v>
      </c>
      <c r="B138" s="39" t="s">
        <v>94</v>
      </c>
      <c r="C138" s="163"/>
      <c r="D138" s="248"/>
      <c r="E138" s="163"/>
      <c r="F138" s="248"/>
      <c r="G138" s="163"/>
      <c r="H138" s="248"/>
      <c r="I138" s="163"/>
      <c r="J138" s="248"/>
      <c r="K138" s="163"/>
      <c r="L138" s="248"/>
    </row>
    <row r="139" spans="1:12" s="139" customFormat="1" ht="15" x14ac:dyDescent="0.2">
      <c r="A139" s="92">
        <f t="shared" si="50"/>
        <v>85</v>
      </c>
      <c r="B139" s="38" t="s">
        <v>95</v>
      </c>
      <c r="C139" s="163"/>
      <c r="D139" s="254"/>
      <c r="E139" s="163"/>
      <c r="F139" s="254"/>
      <c r="G139" s="163"/>
      <c r="H139" s="254"/>
      <c r="I139" s="163"/>
      <c r="J139" s="254"/>
      <c r="K139" s="163"/>
      <c r="L139" s="254"/>
    </row>
    <row r="140" spans="1:12" ht="6.75" customHeight="1" x14ac:dyDescent="0.2">
      <c r="B140" s="50"/>
    </row>
    <row r="141" spans="1:12" s="139" customFormat="1" ht="15" x14ac:dyDescent="0.2">
      <c r="A141" s="92">
        <f>A139+1</f>
        <v>86</v>
      </c>
      <c r="B141" s="40" t="s">
        <v>96</v>
      </c>
      <c r="C141" s="163"/>
      <c r="D141" s="253"/>
      <c r="E141" s="163"/>
      <c r="F141" s="253"/>
      <c r="G141" s="163"/>
      <c r="H141" s="253"/>
      <c r="I141" s="163"/>
      <c r="J141" s="253"/>
      <c r="K141" s="163"/>
      <c r="L141" s="253"/>
    </row>
    <row r="142" spans="1:12" ht="6.75" customHeight="1" x14ac:dyDescent="0.2">
      <c r="A142" s="290"/>
      <c r="B142" s="108"/>
      <c r="C142" s="252"/>
      <c r="D142" s="252"/>
      <c r="E142" s="252"/>
      <c r="F142" s="252"/>
      <c r="G142" s="305"/>
      <c r="H142" s="305"/>
      <c r="I142" s="305"/>
      <c r="J142" s="305"/>
      <c r="K142" s="305"/>
      <c r="L142" s="305"/>
    </row>
    <row r="143" spans="1:12" s="139" customFormat="1" ht="15" x14ac:dyDescent="0.25">
      <c r="A143" s="197"/>
      <c r="B143" s="410" t="s">
        <v>288</v>
      </c>
      <c r="C143" s="410"/>
      <c r="D143" s="410"/>
      <c r="E143" s="410"/>
      <c r="F143" s="410"/>
      <c r="G143" s="410"/>
      <c r="H143" s="410"/>
      <c r="I143" s="410"/>
      <c r="J143" s="410"/>
      <c r="K143" s="410"/>
      <c r="L143" s="410"/>
    </row>
    <row r="144" spans="1:12" s="139" customFormat="1" x14ac:dyDescent="0.2">
      <c r="A144" s="92">
        <f>A141+1</f>
        <v>87</v>
      </c>
      <c r="B144" s="134" t="s">
        <v>146</v>
      </c>
      <c r="C144" s="384"/>
      <c r="D144" s="385"/>
      <c r="E144" s="384"/>
      <c r="F144" s="385"/>
      <c r="G144" s="384"/>
      <c r="H144" s="385"/>
      <c r="I144" s="384"/>
      <c r="J144" s="385"/>
      <c r="K144" s="384"/>
      <c r="L144" s="385"/>
    </row>
    <row r="145" spans="1:13" s="139" customFormat="1" x14ac:dyDescent="0.2">
      <c r="A145" s="92">
        <f>A144+1</f>
        <v>88</v>
      </c>
      <c r="B145" s="134" t="s">
        <v>147</v>
      </c>
      <c r="C145" s="384"/>
      <c r="D145" s="385"/>
      <c r="E145" s="384"/>
      <c r="F145" s="385"/>
      <c r="G145" s="384"/>
      <c r="H145" s="385"/>
      <c r="I145" s="384"/>
      <c r="J145" s="385"/>
      <c r="K145" s="384"/>
      <c r="L145" s="385"/>
    </row>
    <row r="146" spans="1:13" s="139" customFormat="1" x14ac:dyDescent="0.2">
      <c r="A146" s="92">
        <f t="shared" ref="A146:A148" si="51">A145+1</f>
        <v>89</v>
      </c>
      <c r="B146" s="134" t="s">
        <v>148</v>
      </c>
      <c r="C146" s="384"/>
      <c r="D146" s="385"/>
      <c r="E146" s="384"/>
      <c r="F146" s="385"/>
      <c r="G146" s="384"/>
      <c r="H146" s="385"/>
      <c r="I146" s="384"/>
      <c r="J146" s="385"/>
      <c r="K146" s="384"/>
      <c r="L146" s="385"/>
    </row>
    <row r="147" spans="1:13" s="139" customFormat="1" x14ac:dyDescent="0.2">
      <c r="A147" s="92">
        <f t="shared" si="51"/>
        <v>90</v>
      </c>
      <c r="B147" s="134" t="s">
        <v>149</v>
      </c>
      <c r="C147" s="384"/>
      <c r="D147" s="385"/>
      <c r="E147" s="384"/>
      <c r="F147" s="385"/>
      <c r="G147" s="384"/>
      <c r="H147" s="385"/>
      <c r="I147" s="384"/>
      <c r="J147" s="385"/>
      <c r="K147" s="384"/>
      <c r="L147" s="385"/>
    </row>
    <row r="148" spans="1:13" s="139" customFormat="1" x14ac:dyDescent="0.2">
      <c r="A148" s="92">
        <f t="shared" si="51"/>
        <v>91</v>
      </c>
      <c r="B148" s="134" t="s">
        <v>150</v>
      </c>
      <c r="C148" s="384"/>
      <c r="D148" s="385"/>
      <c r="E148" s="384"/>
      <c r="F148" s="385"/>
      <c r="G148" s="384"/>
      <c r="H148" s="385"/>
      <c r="I148" s="384"/>
      <c r="J148" s="385"/>
      <c r="K148" s="384"/>
      <c r="L148" s="385"/>
    </row>
    <row r="149" spans="1:13" ht="6.75" customHeight="1" x14ac:dyDescent="0.2"/>
    <row r="150" spans="1:13" s="139" customFormat="1" ht="15" x14ac:dyDescent="0.2">
      <c r="A150" s="197"/>
      <c r="B150" s="412" t="s">
        <v>1</v>
      </c>
      <c r="C150" s="412"/>
      <c r="D150" s="412"/>
      <c r="E150" s="412"/>
      <c r="F150" s="412"/>
      <c r="G150" s="412"/>
      <c r="H150" s="412"/>
      <c r="I150" s="412"/>
      <c r="J150" s="412"/>
      <c r="K150" s="412"/>
      <c r="L150" s="252"/>
      <c r="M150" s="126"/>
    </row>
    <row r="151" spans="1:13" s="139" customFormat="1" ht="14.25" customHeight="1" x14ac:dyDescent="0.2">
      <c r="A151" s="92" t="s">
        <v>4</v>
      </c>
      <c r="B151" s="413" t="s">
        <v>151</v>
      </c>
      <c r="C151" s="413"/>
      <c r="D151" s="413"/>
      <c r="E151" s="413"/>
      <c r="F151" s="413"/>
      <c r="G151" s="413"/>
      <c r="H151" s="413"/>
      <c r="I151" s="413"/>
      <c r="J151" s="413"/>
      <c r="K151" s="413"/>
      <c r="L151" s="72"/>
      <c r="M151" s="126"/>
    </row>
    <row r="152" spans="1:13" s="139" customFormat="1" ht="32.25" customHeight="1" x14ac:dyDescent="0.2">
      <c r="A152" s="255">
        <f>A60</f>
        <v>15</v>
      </c>
      <c r="B152" s="36" t="s">
        <v>152</v>
      </c>
      <c r="C152" s="386" t="s">
        <v>153</v>
      </c>
      <c r="D152" s="387"/>
      <c r="E152" s="387"/>
      <c r="F152" s="387"/>
      <c r="G152" s="387"/>
      <c r="H152" s="387"/>
      <c r="I152" s="387"/>
      <c r="J152" s="387"/>
      <c r="K152" s="388"/>
      <c r="L152" s="73"/>
      <c r="M152" s="126"/>
    </row>
    <row r="153" spans="1:13" s="139" customFormat="1" ht="71.25" customHeight="1" x14ac:dyDescent="0.2">
      <c r="A153" s="255">
        <f>A62</f>
        <v>17</v>
      </c>
      <c r="B153" s="36" t="s">
        <v>154</v>
      </c>
      <c r="C153" s="386" t="s">
        <v>155</v>
      </c>
      <c r="D153" s="387"/>
      <c r="E153" s="387"/>
      <c r="F153" s="387"/>
      <c r="G153" s="387"/>
      <c r="H153" s="387"/>
      <c r="I153" s="387"/>
      <c r="J153" s="387"/>
      <c r="K153" s="388"/>
      <c r="L153" s="73"/>
      <c r="M153" s="126"/>
    </row>
    <row r="154" spans="1:13" s="139" customFormat="1" ht="31.5" customHeight="1" x14ac:dyDescent="0.2">
      <c r="A154" s="255">
        <f>A74</f>
        <v>28</v>
      </c>
      <c r="B154" s="127" t="s">
        <v>156</v>
      </c>
      <c r="C154" s="386" t="s">
        <v>157</v>
      </c>
      <c r="D154" s="387"/>
      <c r="E154" s="387"/>
      <c r="F154" s="387"/>
      <c r="G154" s="387"/>
      <c r="H154" s="387"/>
      <c r="I154" s="387"/>
      <c r="J154" s="387"/>
      <c r="K154" s="388"/>
      <c r="L154" s="73"/>
      <c r="M154" s="126"/>
    </row>
    <row r="155" spans="1:13" s="139" customFormat="1" ht="33" customHeight="1" x14ac:dyDescent="0.2">
      <c r="A155" s="255">
        <f>A122</f>
        <v>70</v>
      </c>
      <c r="B155" s="36" t="s">
        <v>158</v>
      </c>
      <c r="C155" s="386" t="s">
        <v>159</v>
      </c>
      <c r="D155" s="387"/>
      <c r="E155" s="387"/>
      <c r="F155" s="387"/>
      <c r="G155" s="387"/>
      <c r="H155" s="387"/>
      <c r="I155" s="387"/>
      <c r="J155" s="387"/>
      <c r="K155" s="388"/>
      <c r="L155" s="73"/>
      <c r="M155" s="126"/>
    </row>
    <row r="156" spans="1:13" s="139" customFormat="1" ht="28.5" x14ac:dyDescent="0.2">
      <c r="A156" s="255">
        <f>A131</f>
        <v>78</v>
      </c>
      <c r="B156" s="36" t="s">
        <v>289</v>
      </c>
      <c r="C156" s="386" t="s">
        <v>160</v>
      </c>
      <c r="D156" s="387"/>
      <c r="E156" s="387"/>
      <c r="F156" s="387"/>
      <c r="G156" s="387"/>
      <c r="H156" s="387"/>
      <c r="I156" s="387"/>
      <c r="J156" s="387"/>
      <c r="K156" s="388"/>
      <c r="L156" s="73"/>
      <c r="M156" s="126"/>
    </row>
    <row r="157" spans="1:13" s="139" customFormat="1" ht="48" customHeight="1" x14ac:dyDescent="0.2">
      <c r="A157" s="256">
        <f>A134</f>
        <v>80</v>
      </c>
      <c r="B157" s="128" t="s">
        <v>161</v>
      </c>
      <c r="C157" s="386" t="s">
        <v>162</v>
      </c>
      <c r="D157" s="387"/>
      <c r="E157" s="387"/>
      <c r="F157" s="387"/>
      <c r="G157" s="387"/>
      <c r="H157" s="387"/>
      <c r="I157" s="387"/>
      <c r="J157" s="387"/>
      <c r="K157" s="388"/>
      <c r="L157" s="74"/>
      <c r="M157" s="126"/>
    </row>
    <row r="158" spans="1:13" s="139" customFormat="1" ht="58.5" customHeight="1" x14ac:dyDescent="0.2">
      <c r="A158" s="256">
        <f t="shared" ref="A158:A164" si="52">A135</f>
        <v>81</v>
      </c>
      <c r="B158" s="128" t="s">
        <v>91</v>
      </c>
      <c r="C158" s="386" t="s">
        <v>163</v>
      </c>
      <c r="D158" s="387"/>
      <c r="E158" s="387"/>
      <c r="F158" s="387"/>
      <c r="G158" s="387"/>
      <c r="H158" s="387"/>
      <c r="I158" s="387"/>
      <c r="J158" s="387"/>
      <c r="K158" s="388"/>
      <c r="L158" s="75"/>
      <c r="M158" s="126"/>
    </row>
    <row r="159" spans="1:13" s="139" customFormat="1" ht="33" customHeight="1" x14ac:dyDescent="0.2">
      <c r="A159" s="256">
        <f t="shared" si="52"/>
        <v>82</v>
      </c>
      <c r="B159" s="128" t="s">
        <v>92</v>
      </c>
      <c r="C159" s="386" t="s">
        <v>164</v>
      </c>
      <c r="D159" s="387"/>
      <c r="E159" s="387"/>
      <c r="F159" s="387"/>
      <c r="G159" s="387"/>
      <c r="H159" s="387"/>
      <c r="I159" s="387"/>
      <c r="J159" s="387"/>
      <c r="K159" s="388"/>
      <c r="L159" s="74"/>
      <c r="M159" s="126"/>
    </row>
    <row r="160" spans="1:13" s="139" customFormat="1" ht="47.25" customHeight="1" x14ac:dyDescent="0.2">
      <c r="A160" s="256">
        <f t="shared" si="52"/>
        <v>83</v>
      </c>
      <c r="B160" s="128" t="s">
        <v>93</v>
      </c>
      <c r="C160" s="386" t="s">
        <v>165</v>
      </c>
      <c r="D160" s="387"/>
      <c r="E160" s="387"/>
      <c r="F160" s="387"/>
      <c r="G160" s="387"/>
      <c r="H160" s="387"/>
      <c r="I160" s="387"/>
      <c r="J160" s="387"/>
      <c r="K160" s="388"/>
      <c r="L160" s="75"/>
      <c r="M160" s="126"/>
    </row>
    <row r="161" spans="1:13" s="139" customFormat="1" ht="31.5" customHeight="1" x14ac:dyDescent="0.2">
      <c r="A161" s="256">
        <f t="shared" si="52"/>
        <v>84</v>
      </c>
      <c r="B161" s="128" t="s">
        <v>94</v>
      </c>
      <c r="C161" s="386" t="s">
        <v>166</v>
      </c>
      <c r="D161" s="387"/>
      <c r="E161" s="387"/>
      <c r="F161" s="387"/>
      <c r="G161" s="387"/>
      <c r="H161" s="387"/>
      <c r="I161" s="387"/>
      <c r="J161" s="387"/>
      <c r="K161" s="388"/>
      <c r="L161" s="74"/>
      <c r="M161" s="126"/>
    </row>
    <row r="162" spans="1:13" s="139" customFormat="1" x14ac:dyDescent="0.2">
      <c r="A162" s="256">
        <f t="shared" si="52"/>
        <v>85</v>
      </c>
      <c r="B162" s="128" t="s">
        <v>95</v>
      </c>
      <c r="C162" s="386" t="s">
        <v>167</v>
      </c>
      <c r="D162" s="387"/>
      <c r="E162" s="387"/>
      <c r="F162" s="387"/>
      <c r="G162" s="387"/>
      <c r="H162" s="387"/>
      <c r="I162" s="387"/>
      <c r="J162" s="387"/>
      <c r="K162" s="388"/>
      <c r="L162" s="74"/>
      <c r="M162" s="126"/>
    </row>
    <row r="163" spans="1:13" s="139" customFormat="1" ht="15" x14ac:dyDescent="0.2">
      <c r="A163" s="256"/>
      <c r="B163" s="128" t="s">
        <v>168</v>
      </c>
      <c r="C163" s="389" t="s">
        <v>169</v>
      </c>
      <c r="D163" s="390"/>
      <c r="E163" s="390"/>
      <c r="F163" s="390"/>
      <c r="G163" s="390"/>
      <c r="H163" s="390"/>
      <c r="I163" s="390"/>
      <c r="J163" s="390"/>
      <c r="K163" s="391"/>
      <c r="L163" s="109"/>
      <c r="M163" s="126"/>
    </row>
    <row r="164" spans="1:13" s="139" customFormat="1" x14ac:dyDescent="0.2">
      <c r="A164" s="256">
        <f t="shared" si="52"/>
        <v>86</v>
      </c>
      <c r="B164" s="128" t="s">
        <v>170</v>
      </c>
      <c r="C164" s="386" t="s">
        <v>171</v>
      </c>
      <c r="D164" s="387"/>
      <c r="E164" s="387"/>
      <c r="F164" s="387"/>
      <c r="G164" s="387"/>
      <c r="H164" s="387"/>
      <c r="I164" s="387"/>
      <c r="J164" s="387"/>
      <c r="K164" s="388"/>
      <c r="L164" s="74"/>
      <c r="M164" s="126"/>
    </row>
    <row r="165" spans="1:13" s="139" customFormat="1" x14ac:dyDescent="0.2">
      <c r="A165" s="197"/>
      <c r="B165" s="78"/>
      <c r="C165" s="79"/>
      <c r="D165" s="79"/>
      <c r="E165" s="79"/>
      <c r="F165" s="79"/>
      <c r="G165" s="79"/>
      <c r="H165" s="79"/>
      <c r="I165" s="79"/>
      <c r="J165" s="252"/>
      <c r="K165" s="79"/>
      <c r="L165" s="252"/>
      <c r="M165" s="126"/>
    </row>
    <row r="166" spans="1:13" s="139" customFormat="1" x14ac:dyDescent="0.2">
      <c r="A166" s="197"/>
      <c r="B166" s="78"/>
      <c r="C166" s="79"/>
      <c r="D166" s="79"/>
      <c r="E166" s="79"/>
      <c r="F166" s="79"/>
      <c r="G166" s="79"/>
      <c r="H166" s="79"/>
      <c r="I166" s="79"/>
      <c r="J166" s="252"/>
      <c r="K166" s="79"/>
      <c r="L166" s="252"/>
      <c r="M166" s="126"/>
    </row>
    <row r="167" spans="1:13" s="139" customFormat="1" x14ac:dyDescent="0.2">
      <c r="A167" s="197"/>
      <c r="B167" s="78"/>
      <c r="C167" s="79"/>
      <c r="D167" s="79"/>
      <c r="E167" s="79"/>
      <c r="F167" s="79"/>
      <c r="G167" s="79"/>
      <c r="H167" s="79"/>
      <c r="I167" s="79"/>
      <c r="J167" s="252"/>
      <c r="K167" s="79"/>
      <c r="L167" s="252"/>
      <c r="M167" s="126"/>
    </row>
    <row r="168" spans="1:13" s="139" customFormat="1" x14ac:dyDescent="0.2">
      <c r="A168" s="197"/>
      <c r="B168" s="78"/>
      <c r="C168" s="79"/>
      <c r="D168" s="79"/>
      <c r="E168" s="79"/>
      <c r="F168" s="79"/>
      <c r="G168" s="79"/>
      <c r="H168" s="79"/>
      <c r="I168" s="79"/>
      <c r="J168" s="252"/>
      <c r="K168" s="79"/>
      <c r="L168" s="252"/>
      <c r="M168" s="126"/>
    </row>
    <row r="169" spans="1:13" s="139" customFormat="1" x14ac:dyDescent="0.2">
      <c r="A169" s="197"/>
      <c r="B169" s="78"/>
      <c r="C169" s="79"/>
      <c r="D169" s="79"/>
      <c r="E169" s="79"/>
      <c r="F169" s="79"/>
      <c r="G169" s="79"/>
      <c r="H169" s="79"/>
      <c r="I169" s="79"/>
      <c r="J169" s="252"/>
      <c r="K169" s="79"/>
      <c r="L169" s="252"/>
      <c r="M169" s="126"/>
    </row>
    <row r="170" spans="1:13" s="139" customFormat="1" x14ac:dyDescent="0.2">
      <c r="A170" s="197"/>
      <c r="B170" s="78"/>
      <c r="C170" s="79"/>
      <c r="D170" s="79"/>
      <c r="E170" s="79"/>
      <c r="F170" s="79"/>
      <c r="G170" s="79"/>
      <c r="H170" s="79"/>
      <c r="I170" s="79"/>
      <c r="J170" s="252"/>
      <c r="K170" s="79"/>
      <c r="L170" s="252"/>
      <c r="M170" s="126"/>
    </row>
  </sheetData>
  <sheetProtection password="C52C" sheet="1" objects="1" scenarios="1" formatRows="0"/>
  <mergeCells count="90">
    <mergeCell ref="B143:L143"/>
    <mergeCell ref="B150:K150"/>
    <mergeCell ref="C144:D144"/>
    <mergeCell ref="E144:F144"/>
    <mergeCell ref="G144:H144"/>
    <mergeCell ref="I144:J144"/>
    <mergeCell ref="K144:L144"/>
    <mergeCell ref="C145:D145"/>
    <mergeCell ref="E145:F145"/>
    <mergeCell ref="G145:H145"/>
    <mergeCell ref="I145:J145"/>
    <mergeCell ref="E147:F147"/>
    <mergeCell ref="G147:H147"/>
    <mergeCell ref="C164:K164"/>
    <mergeCell ref="C158:K158"/>
    <mergeCell ref="C159:K159"/>
    <mergeCell ref="C160:K160"/>
    <mergeCell ref="C161:K161"/>
    <mergeCell ref="C162:K162"/>
    <mergeCell ref="C163:K163"/>
    <mergeCell ref="L37:L42"/>
    <mergeCell ref="K6:L6"/>
    <mergeCell ref="B36:L36"/>
    <mergeCell ref="I9:J9"/>
    <mergeCell ref="C157:K157"/>
    <mergeCell ref="B151:K151"/>
    <mergeCell ref="C156:K156"/>
    <mergeCell ref="B104:L104"/>
    <mergeCell ref="C152:K152"/>
    <mergeCell ref="C146:D146"/>
    <mergeCell ref="E146:F146"/>
    <mergeCell ref="G146:H146"/>
    <mergeCell ref="I146:J146"/>
    <mergeCell ref="K146:L146"/>
    <mergeCell ref="I147:J147"/>
    <mergeCell ref="K147:L147"/>
    <mergeCell ref="G6:H6"/>
    <mergeCell ref="C153:K153"/>
    <mergeCell ref="I8:J8"/>
    <mergeCell ref="C7:D7"/>
    <mergeCell ref="E7:F7"/>
    <mergeCell ref="G7:H7"/>
    <mergeCell ref="I7:J7"/>
    <mergeCell ref="G9:H9"/>
    <mergeCell ref="I6:J6"/>
    <mergeCell ref="C148:D148"/>
    <mergeCell ref="E148:F148"/>
    <mergeCell ref="G148:H148"/>
    <mergeCell ref="I148:J148"/>
    <mergeCell ref="B120:L120"/>
    <mergeCell ref="B127:L127"/>
    <mergeCell ref="B134:L134"/>
    <mergeCell ref="C154:K154"/>
    <mergeCell ref="C155:K155"/>
    <mergeCell ref="B43:L43"/>
    <mergeCell ref="B44:L44"/>
    <mergeCell ref="B45:L45"/>
    <mergeCell ref="B55:L55"/>
    <mergeCell ref="B62:L62"/>
    <mergeCell ref="B78:L78"/>
    <mergeCell ref="B79:L79"/>
    <mergeCell ref="B80:L80"/>
    <mergeCell ref="B86:L86"/>
    <mergeCell ref="B92:L92"/>
    <mergeCell ref="B99:L99"/>
    <mergeCell ref="K145:L145"/>
    <mergeCell ref="K148:L148"/>
    <mergeCell ref="C147:D147"/>
    <mergeCell ref="B32:L32"/>
    <mergeCell ref="C6:D6"/>
    <mergeCell ref="K8:L8"/>
    <mergeCell ref="C9:D9"/>
    <mergeCell ref="E9:F9"/>
    <mergeCell ref="K9:L9"/>
    <mergeCell ref="B10:L10"/>
    <mergeCell ref="B17:L17"/>
    <mergeCell ref="B24:L24"/>
    <mergeCell ref="B28:L28"/>
    <mergeCell ref="B6:B8"/>
    <mergeCell ref="E6:F6"/>
    <mergeCell ref="C8:D8"/>
    <mergeCell ref="E8:F8"/>
    <mergeCell ref="G8:H8"/>
    <mergeCell ref="K7:L7"/>
    <mergeCell ref="B2:L2"/>
    <mergeCell ref="C4:D5"/>
    <mergeCell ref="E4:F5"/>
    <mergeCell ref="G4:H5"/>
    <mergeCell ref="I4:J5"/>
    <mergeCell ref="K4:L5"/>
  </mergeCells>
  <pageMargins left="0.70866141732283472" right="0.70866141732283472" top="0.74803149606299213" bottom="0.74803149606299213" header="0.31496062992125984" footer="0.31496062992125984"/>
  <pageSetup paperSize="5" scale="82" fitToHeight="0" orientation="landscape" r:id="rId1"/>
  <headerFooter>
    <oddFooter>&amp;L&amp;"-,Bold"Conseil des arts du Canada Confidentiel&amp;C&amp;D&amp;RPage &amp;P</oddFooter>
  </headerFooter>
  <rowBreaks count="1" manualBreakCount="1">
    <brk id="14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L100"/>
  <sheetViews>
    <sheetView showGridLines="0" zoomScale="90" zoomScaleNormal="90" workbookViewId="0">
      <pane ySplit="7" topLeftCell="A8" activePane="bottomLeft" state="frozen"/>
      <selection pane="bottomLeft" activeCell="A8" sqref="A8"/>
    </sheetView>
  </sheetViews>
  <sheetFormatPr defaultRowHeight="14.25" x14ac:dyDescent="0.2"/>
  <cols>
    <col min="1" max="1" width="6.140625" style="330" customWidth="1"/>
    <col min="2" max="2" width="70.7109375" style="331" customWidth="1"/>
    <col min="3" max="7" width="23.140625" style="332" customWidth="1"/>
    <col min="8" max="257" width="9.140625" style="333"/>
    <col min="258" max="258" width="6.140625" style="333" customWidth="1"/>
    <col min="259" max="259" width="70.7109375" style="333" customWidth="1"/>
    <col min="260" max="262" width="17.7109375" style="333" customWidth="1"/>
    <col min="263" max="263" width="18.7109375" style="333" customWidth="1"/>
    <col min="264" max="513" width="9.140625" style="333"/>
    <col min="514" max="514" width="6.140625" style="333" customWidth="1"/>
    <col min="515" max="515" width="70.7109375" style="333" customWidth="1"/>
    <col min="516" max="518" width="17.7109375" style="333" customWidth="1"/>
    <col min="519" max="519" width="18.7109375" style="333" customWidth="1"/>
    <col min="520" max="769" width="9.140625" style="333"/>
    <col min="770" max="770" width="6.140625" style="333" customWidth="1"/>
    <col min="771" max="771" width="70.7109375" style="333" customWidth="1"/>
    <col min="772" max="774" width="17.7109375" style="333" customWidth="1"/>
    <col min="775" max="775" width="18.7109375" style="333" customWidth="1"/>
    <col min="776" max="1025" width="9.140625" style="333"/>
    <col min="1026" max="1026" width="6.140625" style="333" customWidth="1"/>
    <col min="1027" max="1027" width="70.7109375" style="333" customWidth="1"/>
    <col min="1028" max="1030" width="17.7109375" style="333" customWidth="1"/>
    <col min="1031" max="1031" width="18.7109375" style="333" customWidth="1"/>
    <col min="1032" max="1281" width="9.140625" style="333"/>
    <col min="1282" max="1282" width="6.140625" style="333" customWidth="1"/>
    <col min="1283" max="1283" width="70.7109375" style="333" customWidth="1"/>
    <col min="1284" max="1286" width="17.7109375" style="333" customWidth="1"/>
    <col min="1287" max="1287" width="18.7109375" style="333" customWidth="1"/>
    <col min="1288" max="1537" width="9.140625" style="333"/>
    <col min="1538" max="1538" width="6.140625" style="333" customWidth="1"/>
    <col min="1539" max="1539" width="70.7109375" style="333" customWidth="1"/>
    <col min="1540" max="1542" width="17.7109375" style="333" customWidth="1"/>
    <col min="1543" max="1543" width="18.7109375" style="333" customWidth="1"/>
    <col min="1544" max="1793" width="9.140625" style="333"/>
    <col min="1794" max="1794" width="6.140625" style="333" customWidth="1"/>
    <col min="1795" max="1795" width="70.7109375" style="333" customWidth="1"/>
    <col min="1796" max="1798" width="17.7109375" style="333" customWidth="1"/>
    <col min="1799" max="1799" width="18.7109375" style="333" customWidth="1"/>
    <col min="1800" max="2049" width="9.140625" style="333"/>
    <col min="2050" max="2050" width="6.140625" style="333" customWidth="1"/>
    <col min="2051" max="2051" width="70.7109375" style="333" customWidth="1"/>
    <col min="2052" max="2054" width="17.7109375" style="333" customWidth="1"/>
    <col min="2055" max="2055" width="18.7109375" style="333" customWidth="1"/>
    <col min="2056" max="2305" width="9.140625" style="333"/>
    <col min="2306" max="2306" width="6.140625" style="333" customWidth="1"/>
    <col min="2307" max="2307" width="70.7109375" style="333" customWidth="1"/>
    <col min="2308" max="2310" width="17.7109375" style="333" customWidth="1"/>
    <col min="2311" max="2311" width="18.7109375" style="333" customWidth="1"/>
    <col min="2312" max="2561" width="9.140625" style="333"/>
    <col min="2562" max="2562" width="6.140625" style="333" customWidth="1"/>
    <col min="2563" max="2563" width="70.7109375" style="333" customWidth="1"/>
    <col min="2564" max="2566" width="17.7109375" style="333" customWidth="1"/>
    <col min="2567" max="2567" width="18.7109375" style="333" customWidth="1"/>
    <col min="2568" max="2817" width="9.140625" style="333"/>
    <col min="2818" max="2818" width="6.140625" style="333" customWidth="1"/>
    <col min="2819" max="2819" width="70.7109375" style="333" customWidth="1"/>
    <col min="2820" max="2822" width="17.7109375" style="333" customWidth="1"/>
    <col min="2823" max="2823" width="18.7109375" style="333" customWidth="1"/>
    <col min="2824" max="3073" width="9.140625" style="333"/>
    <col min="3074" max="3074" width="6.140625" style="333" customWidth="1"/>
    <col min="3075" max="3075" width="70.7109375" style="333" customWidth="1"/>
    <col min="3076" max="3078" width="17.7109375" style="333" customWidth="1"/>
    <col min="3079" max="3079" width="18.7109375" style="333" customWidth="1"/>
    <col min="3080" max="3329" width="9.140625" style="333"/>
    <col min="3330" max="3330" width="6.140625" style="333" customWidth="1"/>
    <col min="3331" max="3331" width="70.7109375" style="333" customWidth="1"/>
    <col min="3332" max="3334" width="17.7109375" style="333" customWidth="1"/>
    <col min="3335" max="3335" width="18.7109375" style="333" customWidth="1"/>
    <col min="3336" max="3585" width="9.140625" style="333"/>
    <col min="3586" max="3586" width="6.140625" style="333" customWidth="1"/>
    <col min="3587" max="3587" width="70.7109375" style="333" customWidth="1"/>
    <col min="3588" max="3590" width="17.7109375" style="333" customWidth="1"/>
    <col min="3591" max="3591" width="18.7109375" style="333" customWidth="1"/>
    <col min="3592" max="3841" width="9.140625" style="333"/>
    <col min="3842" max="3842" width="6.140625" style="333" customWidth="1"/>
    <col min="3843" max="3843" width="70.7109375" style="333" customWidth="1"/>
    <col min="3844" max="3846" width="17.7109375" style="333" customWidth="1"/>
    <col min="3847" max="3847" width="18.7109375" style="333" customWidth="1"/>
    <col min="3848" max="4097" width="9.140625" style="333"/>
    <col min="4098" max="4098" width="6.140625" style="333" customWidth="1"/>
    <col min="4099" max="4099" width="70.7109375" style="333" customWidth="1"/>
    <col min="4100" max="4102" width="17.7109375" style="333" customWidth="1"/>
    <col min="4103" max="4103" width="18.7109375" style="333" customWidth="1"/>
    <col min="4104" max="4353" width="9.140625" style="333"/>
    <col min="4354" max="4354" width="6.140625" style="333" customWidth="1"/>
    <col min="4355" max="4355" width="70.7109375" style="333" customWidth="1"/>
    <col min="4356" max="4358" width="17.7109375" style="333" customWidth="1"/>
    <col min="4359" max="4359" width="18.7109375" style="333" customWidth="1"/>
    <col min="4360" max="4609" width="9.140625" style="333"/>
    <col min="4610" max="4610" width="6.140625" style="333" customWidth="1"/>
    <col min="4611" max="4611" width="70.7109375" style="333" customWidth="1"/>
    <col min="4612" max="4614" width="17.7109375" style="333" customWidth="1"/>
    <col min="4615" max="4615" width="18.7109375" style="333" customWidth="1"/>
    <col min="4616" max="4865" width="9.140625" style="333"/>
    <col min="4866" max="4866" width="6.140625" style="333" customWidth="1"/>
    <col min="4867" max="4867" width="70.7109375" style="333" customWidth="1"/>
    <col min="4868" max="4870" width="17.7109375" style="333" customWidth="1"/>
    <col min="4871" max="4871" width="18.7109375" style="333" customWidth="1"/>
    <col min="4872" max="5121" width="9.140625" style="333"/>
    <col min="5122" max="5122" width="6.140625" style="333" customWidth="1"/>
    <col min="5123" max="5123" width="70.7109375" style="333" customWidth="1"/>
    <col min="5124" max="5126" width="17.7109375" style="333" customWidth="1"/>
    <col min="5127" max="5127" width="18.7109375" style="333" customWidth="1"/>
    <col min="5128" max="5377" width="9.140625" style="333"/>
    <col min="5378" max="5378" width="6.140625" style="333" customWidth="1"/>
    <col min="5379" max="5379" width="70.7109375" style="333" customWidth="1"/>
    <col min="5380" max="5382" width="17.7109375" style="333" customWidth="1"/>
    <col min="5383" max="5383" width="18.7109375" style="333" customWidth="1"/>
    <col min="5384" max="5633" width="9.140625" style="333"/>
    <col min="5634" max="5634" width="6.140625" style="333" customWidth="1"/>
    <col min="5635" max="5635" width="70.7109375" style="333" customWidth="1"/>
    <col min="5636" max="5638" width="17.7109375" style="333" customWidth="1"/>
    <col min="5639" max="5639" width="18.7109375" style="333" customWidth="1"/>
    <col min="5640" max="5889" width="9.140625" style="333"/>
    <col min="5890" max="5890" width="6.140625" style="333" customWidth="1"/>
    <col min="5891" max="5891" width="70.7109375" style="333" customWidth="1"/>
    <col min="5892" max="5894" width="17.7109375" style="333" customWidth="1"/>
    <col min="5895" max="5895" width="18.7109375" style="333" customWidth="1"/>
    <col min="5896" max="6145" width="9.140625" style="333"/>
    <col min="6146" max="6146" width="6.140625" style="333" customWidth="1"/>
    <col min="6147" max="6147" width="70.7109375" style="333" customWidth="1"/>
    <col min="6148" max="6150" width="17.7109375" style="333" customWidth="1"/>
    <col min="6151" max="6151" width="18.7109375" style="333" customWidth="1"/>
    <col min="6152" max="6401" width="9.140625" style="333"/>
    <col min="6402" max="6402" width="6.140625" style="333" customWidth="1"/>
    <col min="6403" max="6403" width="70.7109375" style="333" customWidth="1"/>
    <col min="6404" max="6406" width="17.7109375" style="333" customWidth="1"/>
    <col min="6407" max="6407" width="18.7109375" style="333" customWidth="1"/>
    <col min="6408" max="6657" width="9.140625" style="333"/>
    <col min="6658" max="6658" width="6.140625" style="333" customWidth="1"/>
    <col min="6659" max="6659" width="70.7109375" style="333" customWidth="1"/>
    <col min="6660" max="6662" width="17.7109375" style="333" customWidth="1"/>
    <col min="6663" max="6663" width="18.7109375" style="333" customWidth="1"/>
    <col min="6664" max="6913" width="9.140625" style="333"/>
    <col min="6914" max="6914" width="6.140625" style="333" customWidth="1"/>
    <col min="6915" max="6915" width="70.7109375" style="333" customWidth="1"/>
    <col min="6916" max="6918" width="17.7109375" style="333" customWidth="1"/>
    <col min="6919" max="6919" width="18.7109375" style="333" customWidth="1"/>
    <col min="6920" max="7169" width="9.140625" style="333"/>
    <col min="7170" max="7170" width="6.140625" style="333" customWidth="1"/>
    <col min="7171" max="7171" width="70.7109375" style="333" customWidth="1"/>
    <col min="7172" max="7174" width="17.7109375" style="333" customWidth="1"/>
    <col min="7175" max="7175" width="18.7109375" style="333" customWidth="1"/>
    <col min="7176" max="7425" width="9.140625" style="333"/>
    <col min="7426" max="7426" width="6.140625" style="333" customWidth="1"/>
    <col min="7427" max="7427" width="70.7109375" style="333" customWidth="1"/>
    <col min="7428" max="7430" width="17.7109375" style="333" customWidth="1"/>
    <col min="7431" max="7431" width="18.7109375" style="333" customWidth="1"/>
    <col min="7432" max="7681" width="9.140625" style="333"/>
    <col min="7682" max="7682" width="6.140625" style="333" customWidth="1"/>
    <col min="7683" max="7683" width="70.7109375" style="333" customWidth="1"/>
    <col min="7684" max="7686" width="17.7109375" style="333" customWidth="1"/>
    <col min="7687" max="7687" width="18.7109375" style="333" customWidth="1"/>
    <col min="7688" max="7937" width="9.140625" style="333"/>
    <col min="7938" max="7938" width="6.140625" style="333" customWidth="1"/>
    <col min="7939" max="7939" width="70.7109375" style="333" customWidth="1"/>
    <col min="7940" max="7942" width="17.7109375" style="333" customWidth="1"/>
    <col min="7943" max="7943" width="18.7109375" style="333" customWidth="1"/>
    <col min="7944" max="8193" width="9.140625" style="333"/>
    <col min="8194" max="8194" width="6.140625" style="333" customWidth="1"/>
    <col min="8195" max="8195" width="70.7109375" style="333" customWidth="1"/>
    <col min="8196" max="8198" width="17.7109375" style="333" customWidth="1"/>
    <col min="8199" max="8199" width="18.7109375" style="333" customWidth="1"/>
    <col min="8200" max="8449" width="9.140625" style="333"/>
    <col min="8450" max="8450" width="6.140625" style="333" customWidth="1"/>
    <col min="8451" max="8451" width="70.7109375" style="333" customWidth="1"/>
    <col min="8452" max="8454" width="17.7109375" style="333" customWidth="1"/>
    <col min="8455" max="8455" width="18.7109375" style="333" customWidth="1"/>
    <col min="8456" max="8705" width="9.140625" style="333"/>
    <col min="8706" max="8706" width="6.140625" style="333" customWidth="1"/>
    <col min="8707" max="8707" width="70.7109375" style="333" customWidth="1"/>
    <col min="8708" max="8710" width="17.7109375" style="333" customWidth="1"/>
    <col min="8711" max="8711" width="18.7109375" style="333" customWidth="1"/>
    <col min="8712" max="8961" width="9.140625" style="333"/>
    <col min="8962" max="8962" width="6.140625" style="333" customWidth="1"/>
    <col min="8963" max="8963" width="70.7109375" style="333" customWidth="1"/>
    <col min="8964" max="8966" width="17.7109375" style="333" customWidth="1"/>
    <col min="8967" max="8967" width="18.7109375" style="333" customWidth="1"/>
    <col min="8968" max="9217" width="9.140625" style="333"/>
    <col min="9218" max="9218" width="6.140625" style="333" customWidth="1"/>
    <col min="9219" max="9219" width="70.7109375" style="333" customWidth="1"/>
    <col min="9220" max="9222" width="17.7109375" style="333" customWidth="1"/>
    <col min="9223" max="9223" width="18.7109375" style="333" customWidth="1"/>
    <col min="9224" max="9473" width="9.140625" style="333"/>
    <col min="9474" max="9474" width="6.140625" style="333" customWidth="1"/>
    <col min="9475" max="9475" width="70.7109375" style="333" customWidth="1"/>
    <col min="9476" max="9478" width="17.7109375" style="333" customWidth="1"/>
    <col min="9479" max="9479" width="18.7109375" style="333" customWidth="1"/>
    <col min="9480" max="9729" width="9.140625" style="333"/>
    <col min="9730" max="9730" width="6.140625" style="333" customWidth="1"/>
    <col min="9731" max="9731" width="70.7109375" style="333" customWidth="1"/>
    <col min="9732" max="9734" width="17.7109375" style="333" customWidth="1"/>
    <col min="9735" max="9735" width="18.7109375" style="333" customWidth="1"/>
    <col min="9736" max="9985" width="9.140625" style="333"/>
    <col min="9986" max="9986" width="6.140625" style="333" customWidth="1"/>
    <col min="9987" max="9987" width="70.7109375" style="333" customWidth="1"/>
    <col min="9988" max="9990" width="17.7109375" style="333" customWidth="1"/>
    <col min="9991" max="9991" width="18.7109375" style="333" customWidth="1"/>
    <col min="9992" max="10241" width="9.140625" style="333"/>
    <col min="10242" max="10242" width="6.140625" style="333" customWidth="1"/>
    <col min="10243" max="10243" width="70.7109375" style="333" customWidth="1"/>
    <col min="10244" max="10246" width="17.7109375" style="333" customWidth="1"/>
    <col min="10247" max="10247" width="18.7109375" style="333" customWidth="1"/>
    <col min="10248" max="10497" width="9.140625" style="333"/>
    <col min="10498" max="10498" width="6.140625" style="333" customWidth="1"/>
    <col min="10499" max="10499" width="70.7109375" style="333" customWidth="1"/>
    <col min="10500" max="10502" width="17.7109375" style="333" customWidth="1"/>
    <col min="10503" max="10503" width="18.7109375" style="333" customWidth="1"/>
    <col min="10504" max="10753" width="9.140625" style="333"/>
    <col min="10754" max="10754" width="6.140625" style="333" customWidth="1"/>
    <col min="10755" max="10755" width="70.7109375" style="333" customWidth="1"/>
    <col min="10756" max="10758" width="17.7109375" style="333" customWidth="1"/>
    <col min="10759" max="10759" width="18.7109375" style="333" customWidth="1"/>
    <col min="10760" max="11009" width="9.140625" style="333"/>
    <col min="11010" max="11010" width="6.140625" style="333" customWidth="1"/>
    <col min="11011" max="11011" width="70.7109375" style="333" customWidth="1"/>
    <col min="11012" max="11014" width="17.7109375" style="333" customWidth="1"/>
    <col min="11015" max="11015" width="18.7109375" style="333" customWidth="1"/>
    <col min="11016" max="11265" width="9.140625" style="333"/>
    <col min="11266" max="11266" width="6.140625" style="333" customWidth="1"/>
    <col min="11267" max="11267" width="70.7109375" style="333" customWidth="1"/>
    <col min="11268" max="11270" width="17.7109375" style="333" customWidth="1"/>
    <col min="11271" max="11271" width="18.7109375" style="333" customWidth="1"/>
    <col min="11272" max="11521" width="9.140625" style="333"/>
    <col min="11522" max="11522" width="6.140625" style="333" customWidth="1"/>
    <col min="11523" max="11523" width="70.7109375" style="333" customWidth="1"/>
    <col min="11524" max="11526" width="17.7109375" style="333" customWidth="1"/>
    <col min="11527" max="11527" width="18.7109375" style="333" customWidth="1"/>
    <col min="11528" max="11777" width="9.140625" style="333"/>
    <col min="11778" max="11778" width="6.140625" style="333" customWidth="1"/>
    <col min="11779" max="11779" width="70.7109375" style="333" customWidth="1"/>
    <col min="11780" max="11782" width="17.7109375" style="333" customWidth="1"/>
    <col min="11783" max="11783" width="18.7109375" style="333" customWidth="1"/>
    <col min="11784" max="12033" width="9.140625" style="333"/>
    <col min="12034" max="12034" width="6.140625" style="333" customWidth="1"/>
    <col min="12035" max="12035" width="70.7109375" style="333" customWidth="1"/>
    <col min="12036" max="12038" width="17.7109375" style="333" customWidth="1"/>
    <col min="12039" max="12039" width="18.7109375" style="333" customWidth="1"/>
    <col min="12040" max="12289" width="9.140625" style="333"/>
    <col min="12290" max="12290" width="6.140625" style="333" customWidth="1"/>
    <col min="12291" max="12291" width="70.7109375" style="333" customWidth="1"/>
    <col min="12292" max="12294" width="17.7109375" style="333" customWidth="1"/>
    <col min="12295" max="12295" width="18.7109375" style="333" customWidth="1"/>
    <col min="12296" max="12545" width="9.140625" style="333"/>
    <col min="12546" max="12546" width="6.140625" style="333" customWidth="1"/>
    <col min="12547" max="12547" width="70.7109375" style="333" customWidth="1"/>
    <col min="12548" max="12550" width="17.7109375" style="333" customWidth="1"/>
    <col min="12551" max="12551" width="18.7109375" style="333" customWidth="1"/>
    <col min="12552" max="12801" width="9.140625" style="333"/>
    <col min="12802" max="12802" width="6.140625" style="333" customWidth="1"/>
    <col min="12803" max="12803" width="70.7109375" style="333" customWidth="1"/>
    <col min="12804" max="12806" width="17.7109375" style="333" customWidth="1"/>
    <col min="12807" max="12807" width="18.7109375" style="333" customWidth="1"/>
    <col min="12808" max="13057" width="9.140625" style="333"/>
    <col min="13058" max="13058" width="6.140625" style="333" customWidth="1"/>
    <col min="13059" max="13059" width="70.7109375" style="333" customWidth="1"/>
    <col min="13060" max="13062" width="17.7109375" style="333" customWidth="1"/>
    <col min="13063" max="13063" width="18.7109375" style="333" customWidth="1"/>
    <col min="13064" max="13313" width="9.140625" style="333"/>
    <col min="13314" max="13314" width="6.140625" style="333" customWidth="1"/>
    <col min="13315" max="13315" width="70.7109375" style="333" customWidth="1"/>
    <col min="13316" max="13318" width="17.7109375" style="333" customWidth="1"/>
    <col min="13319" max="13319" width="18.7109375" style="333" customWidth="1"/>
    <col min="13320" max="13569" width="9.140625" style="333"/>
    <col min="13570" max="13570" width="6.140625" style="333" customWidth="1"/>
    <col min="13571" max="13571" width="70.7109375" style="333" customWidth="1"/>
    <col min="13572" max="13574" width="17.7109375" style="333" customWidth="1"/>
    <col min="13575" max="13575" width="18.7109375" style="333" customWidth="1"/>
    <col min="13576" max="13825" width="9.140625" style="333"/>
    <col min="13826" max="13826" width="6.140625" style="333" customWidth="1"/>
    <col min="13827" max="13827" width="70.7109375" style="333" customWidth="1"/>
    <col min="13828" max="13830" width="17.7109375" style="333" customWidth="1"/>
    <col min="13831" max="13831" width="18.7109375" style="333" customWidth="1"/>
    <col min="13832" max="14081" width="9.140625" style="333"/>
    <col min="14082" max="14082" width="6.140625" style="333" customWidth="1"/>
    <col min="14083" max="14083" width="70.7109375" style="333" customWidth="1"/>
    <col min="14084" max="14086" width="17.7109375" style="333" customWidth="1"/>
    <col min="14087" max="14087" width="18.7109375" style="333" customWidth="1"/>
    <col min="14088" max="14337" width="9.140625" style="333"/>
    <col min="14338" max="14338" width="6.140625" style="333" customWidth="1"/>
    <col min="14339" max="14339" width="70.7109375" style="333" customWidth="1"/>
    <col min="14340" max="14342" width="17.7109375" style="333" customWidth="1"/>
    <col min="14343" max="14343" width="18.7109375" style="333" customWidth="1"/>
    <col min="14344" max="14593" width="9.140625" style="333"/>
    <col min="14594" max="14594" width="6.140625" style="333" customWidth="1"/>
    <col min="14595" max="14595" width="70.7109375" style="333" customWidth="1"/>
    <col min="14596" max="14598" width="17.7109375" style="333" customWidth="1"/>
    <col min="14599" max="14599" width="18.7109375" style="333" customWidth="1"/>
    <col min="14600" max="14849" width="9.140625" style="333"/>
    <col min="14850" max="14850" width="6.140625" style="333" customWidth="1"/>
    <col min="14851" max="14851" width="70.7109375" style="333" customWidth="1"/>
    <col min="14852" max="14854" width="17.7109375" style="333" customWidth="1"/>
    <col min="14855" max="14855" width="18.7109375" style="333" customWidth="1"/>
    <col min="14856" max="15105" width="9.140625" style="333"/>
    <col min="15106" max="15106" width="6.140625" style="333" customWidth="1"/>
    <col min="15107" max="15107" width="70.7109375" style="333" customWidth="1"/>
    <col min="15108" max="15110" width="17.7109375" style="333" customWidth="1"/>
    <col min="15111" max="15111" width="18.7109375" style="333" customWidth="1"/>
    <col min="15112" max="15361" width="9.140625" style="333"/>
    <col min="15362" max="15362" width="6.140625" style="333" customWidth="1"/>
    <col min="15363" max="15363" width="70.7109375" style="333" customWidth="1"/>
    <col min="15364" max="15366" width="17.7109375" style="333" customWidth="1"/>
    <col min="15367" max="15367" width="18.7109375" style="333" customWidth="1"/>
    <col min="15368" max="15617" width="9.140625" style="333"/>
    <col min="15618" max="15618" width="6.140625" style="333" customWidth="1"/>
    <col min="15619" max="15619" width="70.7109375" style="333" customWidth="1"/>
    <col min="15620" max="15622" width="17.7109375" style="333" customWidth="1"/>
    <col min="15623" max="15623" width="18.7109375" style="333" customWidth="1"/>
    <col min="15624" max="15873" width="9.140625" style="333"/>
    <col min="15874" max="15874" width="6.140625" style="333" customWidth="1"/>
    <col min="15875" max="15875" width="70.7109375" style="333" customWidth="1"/>
    <col min="15876" max="15878" width="17.7109375" style="333" customWidth="1"/>
    <col min="15879" max="15879" width="18.7109375" style="333" customWidth="1"/>
    <col min="15880" max="16129" width="9.140625" style="333"/>
    <col min="16130" max="16130" width="6.140625" style="333" customWidth="1"/>
    <col min="16131" max="16131" width="70.7109375" style="333" customWidth="1"/>
    <col min="16132" max="16134" width="17.7109375" style="333" customWidth="1"/>
    <col min="16135" max="16135" width="18.7109375" style="333" customWidth="1"/>
    <col min="16136" max="16384" width="9.140625" style="333"/>
  </cols>
  <sheetData>
    <row r="1" spans="1:12" s="139" customFormat="1" x14ac:dyDescent="0.2">
      <c r="A1" s="197"/>
      <c r="B1" s="321" t="s">
        <v>350</v>
      </c>
      <c r="C1" s="79"/>
      <c r="D1" s="79"/>
      <c r="E1" s="79"/>
      <c r="F1" s="79"/>
      <c r="G1" s="79"/>
      <c r="H1" s="79"/>
      <c r="I1" s="79"/>
      <c r="J1" s="252"/>
      <c r="K1" s="79"/>
      <c r="L1" s="252"/>
    </row>
    <row r="2" spans="1:12" s="257" customFormat="1" ht="18" customHeight="1" x14ac:dyDescent="0.2">
      <c r="A2" s="290"/>
      <c r="B2" s="424" t="s">
        <v>335</v>
      </c>
      <c r="C2" s="425"/>
      <c r="D2" s="425"/>
      <c r="E2" s="425"/>
      <c r="F2" s="425"/>
      <c r="G2" s="426"/>
    </row>
    <row r="3" spans="1:12" s="257" customFormat="1" x14ac:dyDescent="0.2">
      <c r="A3" s="322"/>
      <c r="B3" s="1"/>
      <c r="C3" s="1"/>
      <c r="D3" s="1"/>
      <c r="E3" s="1"/>
      <c r="F3" s="1"/>
      <c r="G3" s="323"/>
    </row>
    <row r="4" spans="1:12" s="257" customFormat="1" ht="15" customHeight="1" x14ac:dyDescent="0.2">
      <c r="A4" s="290"/>
      <c r="B4" s="324" t="s">
        <v>173</v>
      </c>
      <c r="C4" s="2"/>
      <c r="D4" s="447"/>
      <c r="E4" s="447"/>
      <c r="F4" s="447"/>
      <c r="G4" s="3"/>
    </row>
    <row r="5" spans="1:12" s="257" customFormat="1" x14ac:dyDescent="0.2">
      <c r="A5" s="322"/>
      <c r="B5" s="448" t="s">
        <v>292</v>
      </c>
      <c r="C5" s="448"/>
      <c r="D5" s="448"/>
      <c r="E5" s="448"/>
      <c r="F5" s="448"/>
      <c r="G5" s="323"/>
    </row>
    <row r="6" spans="1:12" s="257" customFormat="1" x14ac:dyDescent="0.2">
      <c r="A6" s="259"/>
      <c r="B6" s="343" t="s">
        <v>268</v>
      </c>
      <c r="C6" s="449" t="s">
        <v>313</v>
      </c>
      <c r="D6" s="449" t="s">
        <v>314</v>
      </c>
      <c r="E6" s="449" t="s">
        <v>320</v>
      </c>
      <c r="F6" s="449" t="s">
        <v>323</v>
      </c>
      <c r="G6" s="449" t="s">
        <v>324</v>
      </c>
      <c r="I6" s="319"/>
      <c r="J6" s="260"/>
    </row>
    <row r="7" spans="1:12" s="257" customFormat="1" ht="43.5" customHeight="1" x14ac:dyDescent="0.2">
      <c r="A7" s="259"/>
      <c r="B7" s="262"/>
      <c r="C7" s="450"/>
      <c r="D7" s="450"/>
      <c r="E7" s="450"/>
      <c r="F7" s="450"/>
      <c r="G7" s="450"/>
    </row>
    <row r="8" spans="1:12" s="257" customFormat="1" x14ac:dyDescent="0.2">
      <c r="A8" s="259"/>
      <c r="B8" s="262" t="s">
        <v>337</v>
      </c>
      <c r="C8" s="263" t="s">
        <v>293</v>
      </c>
      <c r="D8" s="263" t="s">
        <v>293</v>
      </c>
      <c r="E8" s="263" t="s">
        <v>293</v>
      </c>
      <c r="F8" s="263" t="s">
        <v>293</v>
      </c>
      <c r="G8" s="263" t="s">
        <v>293</v>
      </c>
    </row>
    <row r="9" spans="1:12" s="257" customFormat="1" x14ac:dyDescent="0.2">
      <c r="A9" s="259"/>
      <c r="B9" s="262"/>
      <c r="C9" s="264" t="s">
        <v>268</v>
      </c>
      <c r="D9" s="264" t="s">
        <v>268</v>
      </c>
      <c r="E9" s="264" t="s">
        <v>268</v>
      </c>
      <c r="F9" s="264" t="s">
        <v>268</v>
      </c>
      <c r="G9" s="264" t="s">
        <v>268</v>
      </c>
    </row>
    <row r="10" spans="1:12" s="257" customFormat="1" x14ac:dyDescent="0.2">
      <c r="A10" s="261"/>
      <c r="B10" s="262"/>
      <c r="C10" s="263" t="s">
        <v>6</v>
      </c>
      <c r="D10" s="263" t="s">
        <v>6</v>
      </c>
      <c r="E10" s="263" t="s">
        <v>6</v>
      </c>
      <c r="F10" s="263" t="s">
        <v>6</v>
      </c>
      <c r="G10" s="263" t="s">
        <v>6</v>
      </c>
    </row>
    <row r="11" spans="1:12" s="257" customFormat="1" ht="15" x14ac:dyDescent="0.2">
      <c r="A11" s="265" t="s">
        <v>174</v>
      </c>
      <c r="B11" s="94"/>
      <c r="C11" s="264" t="s">
        <v>268</v>
      </c>
      <c r="D11" s="264" t="s">
        <v>268</v>
      </c>
      <c r="E11" s="264" t="s">
        <v>268</v>
      </c>
      <c r="F11" s="264" t="s">
        <v>268</v>
      </c>
      <c r="G11" s="264" t="s">
        <v>268</v>
      </c>
    </row>
    <row r="12" spans="1:12" s="257" customFormat="1" ht="15" x14ac:dyDescent="0.2">
      <c r="A12" s="266">
        <v>1</v>
      </c>
      <c r="B12" s="421" t="s">
        <v>175</v>
      </c>
      <c r="C12" s="422"/>
      <c r="D12" s="422"/>
      <c r="E12" s="422"/>
      <c r="F12" s="422"/>
      <c r="G12" s="423"/>
    </row>
    <row r="13" spans="1:12" s="257" customFormat="1" x14ac:dyDescent="0.2">
      <c r="A13" s="265">
        <v>2</v>
      </c>
      <c r="B13" s="4" t="s">
        <v>176</v>
      </c>
      <c r="C13" s="163"/>
      <c r="D13" s="163"/>
      <c r="E13" s="163"/>
      <c r="F13" s="163"/>
      <c r="G13" s="163"/>
    </row>
    <row r="14" spans="1:12" s="257" customFormat="1" x14ac:dyDescent="0.2">
      <c r="A14" s="265">
        <v>3</v>
      </c>
      <c r="B14" s="4" t="s">
        <v>177</v>
      </c>
      <c r="C14" s="163"/>
      <c r="D14" s="163"/>
      <c r="E14" s="163"/>
      <c r="F14" s="163"/>
      <c r="G14" s="163"/>
    </row>
    <row r="15" spans="1:12" s="257" customFormat="1" ht="62.25" customHeight="1" x14ac:dyDescent="0.25">
      <c r="A15" s="267">
        <v>4</v>
      </c>
      <c r="B15" s="5" t="s">
        <v>178</v>
      </c>
      <c r="C15" s="176">
        <f>C13-C14</f>
        <v>0</v>
      </c>
      <c r="D15" s="176">
        <f>D13-D14</f>
        <v>0</v>
      </c>
      <c r="E15" s="176">
        <f>E13-E14</f>
        <v>0</v>
      </c>
      <c r="F15" s="176">
        <f>F13-F14</f>
        <v>0</v>
      </c>
      <c r="G15" s="176">
        <f>G13-G14</f>
        <v>0</v>
      </c>
    </row>
    <row r="16" spans="1:12" s="257" customFormat="1" x14ac:dyDescent="0.2">
      <c r="A16" s="267">
        <v>5</v>
      </c>
      <c r="B16" s="436" t="s">
        <v>183</v>
      </c>
      <c r="C16" s="436"/>
      <c r="D16" s="436"/>
      <c r="E16" s="436"/>
      <c r="F16" s="436"/>
      <c r="G16" s="268"/>
    </row>
    <row r="17" spans="1:8" s="257" customFormat="1" ht="28.5" x14ac:dyDescent="0.2">
      <c r="A17" s="267">
        <f t="shared" ref="A17:A23" si="0">A16+1</f>
        <v>6</v>
      </c>
      <c r="B17" s="6" t="s">
        <v>179</v>
      </c>
      <c r="C17" s="269"/>
      <c r="D17" s="269"/>
      <c r="E17" s="269"/>
      <c r="F17" s="269"/>
      <c r="G17" s="269"/>
    </row>
    <row r="18" spans="1:8" s="257" customFormat="1" ht="28.5" x14ac:dyDescent="0.2">
      <c r="A18" s="267">
        <f t="shared" si="0"/>
        <v>7</v>
      </c>
      <c r="B18" s="6" t="s">
        <v>180</v>
      </c>
      <c r="C18" s="269"/>
      <c r="D18" s="269"/>
      <c r="E18" s="269"/>
      <c r="F18" s="269"/>
      <c r="G18" s="269"/>
    </row>
    <row r="19" spans="1:8" s="257" customFormat="1" x14ac:dyDescent="0.2">
      <c r="A19" s="267">
        <f t="shared" si="0"/>
        <v>8</v>
      </c>
      <c r="B19" s="119" t="s">
        <v>181</v>
      </c>
      <c r="C19" s="269"/>
      <c r="D19" s="269"/>
      <c r="E19" s="269"/>
      <c r="F19" s="269"/>
      <c r="G19" s="269"/>
    </row>
    <row r="20" spans="1:8" s="257" customFormat="1" x14ac:dyDescent="0.2">
      <c r="A20" s="267">
        <f t="shared" si="0"/>
        <v>9</v>
      </c>
      <c r="B20" s="119" t="s">
        <v>182</v>
      </c>
      <c r="C20" s="269"/>
      <c r="D20" s="269"/>
      <c r="E20" s="269"/>
      <c r="F20" s="269"/>
      <c r="G20" s="269"/>
    </row>
    <row r="21" spans="1:8" s="257" customFormat="1" x14ac:dyDescent="0.2">
      <c r="A21" s="267">
        <f t="shared" si="0"/>
        <v>10</v>
      </c>
      <c r="B21" s="120" t="s">
        <v>184</v>
      </c>
      <c r="C21" s="163"/>
      <c r="D21" s="163"/>
      <c r="E21" s="163"/>
      <c r="F21" s="163"/>
      <c r="G21" s="163"/>
    </row>
    <row r="22" spans="1:8" s="257" customFormat="1" x14ac:dyDescent="0.2">
      <c r="A22" s="267">
        <f t="shared" si="0"/>
        <v>11</v>
      </c>
      <c r="B22" s="42" t="s">
        <v>185</v>
      </c>
      <c r="C22" s="163"/>
      <c r="D22" s="163"/>
      <c r="E22" s="163"/>
      <c r="F22" s="163"/>
      <c r="G22" s="163"/>
    </row>
    <row r="23" spans="1:8" s="257" customFormat="1" ht="15" x14ac:dyDescent="0.25">
      <c r="A23" s="270">
        <f t="shared" si="0"/>
        <v>12</v>
      </c>
      <c r="B23" s="121" t="s">
        <v>186</v>
      </c>
      <c r="C23" s="176">
        <f>C15+C21+C22</f>
        <v>0</v>
      </c>
      <c r="D23" s="176">
        <f>D15+D21+D22</f>
        <v>0</v>
      </c>
      <c r="E23" s="176">
        <f>E15+E21+E22</f>
        <v>0</v>
      </c>
      <c r="F23" s="176">
        <f>F15+F21+F22</f>
        <v>0</v>
      </c>
      <c r="G23" s="176">
        <f>G15+G21+G22</f>
        <v>0</v>
      </c>
    </row>
    <row r="24" spans="1:8" s="257" customFormat="1" ht="6.75" customHeight="1" x14ac:dyDescent="0.2">
      <c r="A24" s="271"/>
      <c r="B24" s="7"/>
      <c r="C24" s="272"/>
      <c r="D24" s="272"/>
      <c r="E24" s="272"/>
      <c r="F24" s="272"/>
      <c r="G24" s="272"/>
      <c r="H24" s="273"/>
    </row>
    <row r="25" spans="1:8" s="257" customFormat="1" ht="15" x14ac:dyDescent="0.2">
      <c r="A25" s="266">
        <f>A23+1</f>
        <v>13</v>
      </c>
      <c r="B25" s="427" t="s">
        <v>187</v>
      </c>
      <c r="C25" s="428"/>
      <c r="D25" s="428"/>
      <c r="E25" s="428"/>
      <c r="F25" s="428"/>
      <c r="G25" s="429"/>
    </row>
    <row r="26" spans="1:8" s="257" customFormat="1" x14ac:dyDescent="0.2">
      <c r="A26" s="265">
        <f>A25+1</f>
        <v>14</v>
      </c>
      <c r="B26" s="10" t="s">
        <v>30</v>
      </c>
      <c r="C26" s="163"/>
      <c r="D26" s="163"/>
      <c r="E26" s="163"/>
      <c r="F26" s="163"/>
      <c r="G26" s="163"/>
    </row>
    <row r="27" spans="1:8" s="257" customFormat="1" x14ac:dyDescent="0.2">
      <c r="A27" s="265">
        <f t="shared" ref="A27:A38" si="1">A26+1</f>
        <v>15</v>
      </c>
      <c r="B27" s="10" t="s">
        <v>294</v>
      </c>
      <c r="C27" s="163"/>
      <c r="D27" s="163"/>
      <c r="E27" s="163"/>
      <c r="F27" s="163"/>
      <c r="G27" s="163"/>
    </row>
    <row r="28" spans="1:8" s="257" customFormat="1" x14ac:dyDescent="0.2">
      <c r="A28" s="265">
        <f t="shared" si="1"/>
        <v>16</v>
      </c>
      <c r="B28" s="10" t="s">
        <v>188</v>
      </c>
      <c r="C28" s="163"/>
      <c r="D28" s="163"/>
      <c r="E28" s="163"/>
      <c r="F28" s="163"/>
      <c r="G28" s="163"/>
    </row>
    <row r="29" spans="1:8" s="257" customFormat="1" x14ac:dyDescent="0.2">
      <c r="A29" s="265">
        <f t="shared" si="1"/>
        <v>17</v>
      </c>
      <c r="B29" s="10" t="s">
        <v>0</v>
      </c>
      <c r="C29" s="163"/>
      <c r="D29" s="163"/>
      <c r="E29" s="163"/>
      <c r="F29" s="163"/>
      <c r="G29" s="163"/>
    </row>
    <row r="30" spans="1:8" s="257" customFormat="1" x14ac:dyDescent="0.2">
      <c r="A30" s="265">
        <f t="shared" si="1"/>
        <v>18</v>
      </c>
      <c r="B30" s="10" t="s">
        <v>189</v>
      </c>
      <c r="C30" s="163"/>
      <c r="D30" s="163"/>
      <c r="E30" s="163"/>
      <c r="F30" s="163"/>
      <c r="G30" s="163"/>
    </row>
    <row r="31" spans="1:8" s="257" customFormat="1" x14ac:dyDescent="0.2">
      <c r="A31" s="265">
        <f t="shared" si="1"/>
        <v>19</v>
      </c>
      <c r="B31" s="42" t="s">
        <v>190</v>
      </c>
      <c r="C31" s="163"/>
      <c r="D31" s="163"/>
      <c r="E31" s="163"/>
      <c r="F31" s="163"/>
      <c r="G31" s="163"/>
    </row>
    <row r="32" spans="1:8" s="257" customFormat="1" x14ac:dyDescent="0.2">
      <c r="A32" s="265">
        <f t="shared" si="1"/>
        <v>20</v>
      </c>
      <c r="B32" s="42" t="s">
        <v>191</v>
      </c>
      <c r="C32" s="163"/>
      <c r="D32" s="163"/>
      <c r="E32" s="163"/>
      <c r="F32" s="163"/>
      <c r="G32" s="163"/>
    </row>
    <row r="33" spans="1:8" s="257" customFormat="1" x14ac:dyDescent="0.2">
      <c r="A33" s="265">
        <f t="shared" si="1"/>
        <v>21</v>
      </c>
      <c r="B33" s="42" t="s">
        <v>192</v>
      </c>
      <c r="C33" s="163"/>
      <c r="D33" s="163"/>
      <c r="E33" s="163"/>
      <c r="F33" s="163"/>
      <c r="G33" s="163"/>
    </row>
    <row r="34" spans="1:8" s="257" customFormat="1" ht="28.5" x14ac:dyDescent="0.2">
      <c r="A34" s="265">
        <f t="shared" si="1"/>
        <v>22</v>
      </c>
      <c r="B34" s="42" t="s">
        <v>193</v>
      </c>
      <c r="C34" s="163"/>
      <c r="D34" s="163"/>
      <c r="E34" s="163"/>
      <c r="F34" s="163"/>
      <c r="G34" s="163"/>
    </row>
    <row r="35" spans="1:8" s="257" customFormat="1" x14ac:dyDescent="0.2">
      <c r="A35" s="265">
        <f t="shared" si="1"/>
        <v>23</v>
      </c>
      <c r="B35" s="42" t="s">
        <v>194</v>
      </c>
      <c r="C35" s="163"/>
      <c r="D35" s="163"/>
      <c r="E35" s="163"/>
      <c r="F35" s="163"/>
      <c r="G35" s="163"/>
    </row>
    <row r="36" spans="1:8" s="257" customFormat="1" ht="28.5" x14ac:dyDescent="0.2">
      <c r="A36" s="265">
        <f t="shared" si="1"/>
        <v>24</v>
      </c>
      <c r="B36" s="42" t="s">
        <v>195</v>
      </c>
      <c r="C36" s="163"/>
      <c r="D36" s="163"/>
      <c r="E36" s="163"/>
      <c r="F36" s="163"/>
      <c r="G36" s="163"/>
    </row>
    <row r="37" spans="1:8" s="257" customFormat="1" x14ac:dyDescent="0.2">
      <c r="A37" s="265">
        <f t="shared" si="1"/>
        <v>25</v>
      </c>
      <c r="B37" s="42" t="s">
        <v>196</v>
      </c>
      <c r="C37" s="163"/>
      <c r="D37" s="163"/>
      <c r="E37" s="163"/>
      <c r="F37" s="163"/>
      <c r="G37" s="163"/>
    </row>
    <row r="38" spans="1:8" s="257" customFormat="1" ht="15" x14ac:dyDescent="0.25">
      <c r="A38" s="270">
        <f t="shared" si="1"/>
        <v>26</v>
      </c>
      <c r="B38" s="11" t="s">
        <v>197</v>
      </c>
      <c r="C38" s="176">
        <f>SUM(C26:C37)</f>
        <v>0</v>
      </c>
      <c r="D38" s="176">
        <f>SUM(D26:D37)</f>
        <v>0</v>
      </c>
      <c r="E38" s="176">
        <f>SUM(E26:E37)</f>
        <v>0</v>
      </c>
      <c r="F38" s="176">
        <f>SUM(F26:F37)</f>
        <v>0</v>
      </c>
      <c r="G38" s="176">
        <f>SUM(G26:G37)</f>
        <v>0</v>
      </c>
    </row>
    <row r="39" spans="1:8" s="257" customFormat="1" ht="6.75" customHeight="1" x14ac:dyDescent="0.2">
      <c r="A39" s="271"/>
      <c r="B39" s="7"/>
      <c r="C39" s="272"/>
      <c r="D39" s="272"/>
      <c r="E39" s="272"/>
      <c r="F39" s="272"/>
      <c r="G39" s="272"/>
      <c r="H39" s="273"/>
    </row>
    <row r="40" spans="1:8" s="257" customFormat="1" ht="15" x14ac:dyDescent="0.25">
      <c r="A40" s="274">
        <f>A38+1</f>
        <v>27</v>
      </c>
      <c r="B40" s="12" t="s">
        <v>198</v>
      </c>
      <c r="C40" s="176">
        <f>C23+C38</f>
        <v>0</v>
      </c>
      <c r="D40" s="176">
        <f>D23+D38</f>
        <v>0</v>
      </c>
      <c r="E40" s="176">
        <f>E23+E38</f>
        <v>0</v>
      </c>
      <c r="F40" s="176">
        <f>F23+F38</f>
        <v>0</v>
      </c>
      <c r="G40" s="176">
        <f>G23+G38</f>
        <v>0</v>
      </c>
    </row>
    <row r="41" spans="1:8" s="257" customFormat="1" ht="6.75" customHeight="1" x14ac:dyDescent="0.2">
      <c r="A41" s="271"/>
      <c r="B41" s="13"/>
      <c r="C41" s="275"/>
      <c r="D41" s="275"/>
      <c r="E41" s="275"/>
      <c r="F41" s="275"/>
      <c r="G41" s="275"/>
      <c r="H41" s="273"/>
    </row>
    <row r="42" spans="1:8" s="257" customFormat="1" ht="15" x14ac:dyDescent="0.2">
      <c r="A42" s="266">
        <f>A40+1</f>
        <v>28</v>
      </c>
      <c r="B42" s="421" t="s">
        <v>41</v>
      </c>
      <c r="C42" s="422"/>
      <c r="D42" s="422"/>
      <c r="E42" s="422"/>
      <c r="F42" s="422"/>
      <c r="G42" s="423"/>
    </row>
    <row r="43" spans="1:8" s="276" customFormat="1" x14ac:dyDescent="0.2">
      <c r="A43" s="265">
        <f t="shared" ref="A43:A49" si="2">A42+1</f>
        <v>29</v>
      </c>
      <c r="B43" s="10" t="s">
        <v>199</v>
      </c>
      <c r="C43" s="163"/>
      <c r="D43" s="163"/>
      <c r="E43" s="163"/>
      <c r="F43" s="163"/>
      <c r="G43" s="163"/>
    </row>
    <row r="44" spans="1:8" s="276" customFormat="1" x14ac:dyDescent="0.2">
      <c r="A44" s="267">
        <f t="shared" si="2"/>
        <v>30</v>
      </c>
      <c r="B44" s="10" t="s">
        <v>200</v>
      </c>
      <c r="C44" s="163"/>
      <c r="D44" s="163"/>
      <c r="E44" s="163"/>
      <c r="F44" s="163"/>
      <c r="G44" s="163"/>
    </row>
    <row r="45" spans="1:8" s="276" customFormat="1" x14ac:dyDescent="0.2">
      <c r="A45" s="267">
        <f t="shared" si="2"/>
        <v>31</v>
      </c>
      <c r="B45" s="10" t="s">
        <v>201</v>
      </c>
      <c r="C45" s="163"/>
      <c r="D45" s="163"/>
      <c r="E45" s="163"/>
      <c r="F45" s="163"/>
      <c r="G45" s="163"/>
    </row>
    <row r="46" spans="1:8" s="257" customFormat="1" x14ac:dyDescent="0.2">
      <c r="A46" s="267">
        <f t="shared" si="2"/>
        <v>32</v>
      </c>
      <c r="B46" s="10" t="s">
        <v>202</v>
      </c>
      <c r="C46" s="163"/>
      <c r="D46" s="163"/>
      <c r="E46" s="163"/>
      <c r="F46" s="163"/>
      <c r="G46" s="163"/>
    </row>
    <row r="47" spans="1:8" s="257" customFormat="1" x14ac:dyDescent="0.2">
      <c r="A47" s="267">
        <f t="shared" si="2"/>
        <v>33</v>
      </c>
      <c r="B47" s="10" t="s">
        <v>203</v>
      </c>
      <c r="C47" s="163"/>
      <c r="D47" s="163"/>
      <c r="E47" s="163"/>
      <c r="F47" s="163"/>
      <c r="G47" s="163"/>
    </row>
    <row r="48" spans="1:8" s="257" customFormat="1" x14ac:dyDescent="0.2">
      <c r="A48" s="267">
        <f t="shared" si="2"/>
        <v>34</v>
      </c>
      <c r="B48" s="10" t="s">
        <v>204</v>
      </c>
      <c r="C48" s="163"/>
      <c r="D48" s="163"/>
      <c r="E48" s="163"/>
      <c r="F48" s="163"/>
      <c r="G48" s="163"/>
    </row>
    <row r="49" spans="1:8" s="257" customFormat="1" ht="15" x14ac:dyDescent="0.25">
      <c r="A49" s="270">
        <f t="shared" si="2"/>
        <v>35</v>
      </c>
      <c r="B49" s="11" t="s">
        <v>62</v>
      </c>
      <c r="C49" s="176">
        <f>C43+C44-C45+C46+C47+C48</f>
        <v>0</v>
      </c>
      <c r="D49" s="176">
        <f>D43+D44-D45+D46+D47+D48</f>
        <v>0</v>
      </c>
      <c r="E49" s="176">
        <f>E43+E44-E45+E46+E47+E48</f>
        <v>0</v>
      </c>
      <c r="F49" s="176">
        <f>F43+F44-F45+F46+F47+F48</f>
        <v>0</v>
      </c>
      <c r="G49" s="176">
        <f>G43+G44-G45+G46+G47+G48</f>
        <v>0</v>
      </c>
    </row>
    <row r="50" spans="1:8" s="257" customFormat="1" ht="6.75" customHeight="1" x14ac:dyDescent="0.2">
      <c r="A50" s="271"/>
      <c r="B50" s="13"/>
      <c r="C50" s="275"/>
      <c r="D50" s="275"/>
      <c r="E50" s="275"/>
      <c r="F50" s="275"/>
      <c r="G50" s="275"/>
      <c r="H50" s="273"/>
    </row>
    <row r="51" spans="1:8" s="257" customFormat="1" ht="15" x14ac:dyDescent="0.25">
      <c r="A51" s="274">
        <f>A49+1</f>
        <v>36</v>
      </c>
      <c r="B51" s="14" t="s">
        <v>205</v>
      </c>
      <c r="C51" s="176">
        <f>C40-C49</f>
        <v>0</v>
      </c>
      <c r="D51" s="176">
        <f>D40-D49</f>
        <v>0</v>
      </c>
      <c r="E51" s="176">
        <f>E40-E49</f>
        <v>0</v>
      </c>
      <c r="F51" s="176">
        <f>F40-F49</f>
        <v>0</v>
      </c>
      <c r="G51" s="176">
        <f>G40-G49</f>
        <v>0</v>
      </c>
    </row>
    <row r="52" spans="1:8" s="257" customFormat="1" ht="6.75" customHeight="1" x14ac:dyDescent="0.2">
      <c r="A52" s="271"/>
      <c r="B52" s="13"/>
      <c r="C52" s="275"/>
      <c r="D52" s="275"/>
      <c r="E52" s="275"/>
      <c r="F52" s="275"/>
      <c r="G52" s="275"/>
      <c r="H52" s="273"/>
    </row>
    <row r="53" spans="1:8" s="257" customFormat="1" ht="15" x14ac:dyDescent="0.2">
      <c r="A53" s="266">
        <f>A51+1</f>
        <v>37</v>
      </c>
      <c r="B53" s="421" t="s">
        <v>206</v>
      </c>
      <c r="C53" s="422"/>
      <c r="D53" s="422"/>
      <c r="E53" s="422"/>
      <c r="F53" s="422"/>
      <c r="G53" s="423"/>
    </row>
    <row r="54" spans="1:8" s="257" customFormat="1" ht="15" x14ac:dyDescent="0.2">
      <c r="A54" s="265">
        <f>A53+1</f>
        <v>38</v>
      </c>
      <c r="B54" s="15" t="s">
        <v>207</v>
      </c>
      <c r="C54" s="277"/>
      <c r="D54" s="277"/>
      <c r="E54" s="277"/>
      <c r="F54" s="277"/>
      <c r="G54" s="277"/>
    </row>
    <row r="55" spans="1:8" s="257" customFormat="1" x14ac:dyDescent="0.2">
      <c r="A55" s="265">
        <f t="shared" ref="A55:A62" si="3">A54+1</f>
        <v>39</v>
      </c>
      <c r="B55" s="10" t="s">
        <v>208</v>
      </c>
      <c r="C55" s="163"/>
      <c r="D55" s="163"/>
      <c r="E55" s="163"/>
      <c r="F55" s="163"/>
      <c r="G55" s="163"/>
    </row>
    <row r="56" spans="1:8" s="257" customFormat="1" x14ac:dyDescent="0.2">
      <c r="A56" s="265">
        <f>+A55+1</f>
        <v>40</v>
      </c>
      <c r="B56" s="10" t="s">
        <v>209</v>
      </c>
      <c r="C56" s="163"/>
      <c r="D56" s="163"/>
      <c r="E56" s="163"/>
      <c r="F56" s="163"/>
      <c r="G56" s="163"/>
    </row>
    <row r="57" spans="1:8" s="257" customFormat="1" x14ac:dyDescent="0.2">
      <c r="A57" s="265">
        <f>+A56+1</f>
        <v>41</v>
      </c>
      <c r="B57" s="10" t="s">
        <v>210</v>
      </c>
      <c r="C57" s="163"/>
      <c r="D57" s="163"/>
      <c r="E57" s="163"/>
      <c r="F57" s="163"/>
      <c r="G57" s="163"/>
    </row>
    <row r="58" spans="1:8" s="257" customFormat="1" ht="15" x14ac:dyDescent="0.25">
      <c r="A58" s="265">
        <f t="shared" si="3"/>
        <v>42</v>
      </c>
      <c r="B58" s="16" t="s">
        <v>211</v>
      </c>
      <c r="C58" s="176">
        <f>SUM(C55:C57)</f>
        <v>0</v>
      </c>
      <c r="D58" s="176">
        <f>SUM(D55:D57)</f>
        <v>0</v>
      </c>
      <c r="E58" s="176">
        <f>SUM(E55:E57)</f>
        <v>0</v>
      </c>
      <c r="F58" s="176">
        <f>SUM(F55:F57)</f>
        <v>0</v>
      </c>
      <c r="G58" s="176">
        <f>SUM(G55:G57)</f>
        <v>0</v>
      </c>
    </row>
    <row r="59" spans="1:8" s="257" customFormat="1" ht="28.5" x14ac:dyDescent="0.2">
      <c r="A59" s="278">
        <f t="shared" si="3"/>
        <v>43</v>
      </c>
      <c r="B59" s="10" t="s">
        <v>348</v>
      </c>
      <c r="C59" s="163"/>
      <c r="D59" s="163"/>
      <c r="E59" s="163"/>
      <c r="F59" s="163"/>
      <c r="G59" s="163"/>
    </row>
    <row r="60" spans="1:8" s="257" customFormat="1" x14ac:dyDescent="0.2">
      <c r="A60" s="265">
        <f>A59+1</f>
        <v>44</v>
      </c>
      <c r="B60" s="10" t="s">
        <v>212</v>
      </c>
      <c r="C60" s="163"/>
      <c r="D60" s="163"/>
      <c r="E60" s="163"/>
      <c r="F60" s="163"/>
      <c r="G60" s="163"/>
    </row>
    <row r="61" spans="1:8" s="257" customFormat="1" x14ac:dyDescent="0.2">
      <c r="A61" s="265">
        <f>A60+1</f>
        <v>45</v>
      </c>
      <c r="B61" s="10" t="s">
        <v>213</v>
      </c>
      <c r="C61" s="163"/>
      <c r="D61" s="163"/>
      <c r="E61" s="163"/>
      <c r="F61" s="163"/>
      <c r="G61" s="163"/>
    </row>
    <row r="62" spans="1:8" s="257" customFormat="1" ht="15" x14ac:dyDescent="0.25">
      <c r="A62" s="270">
        <f t="shared" si="3"/>
        <v>46</v>
      </c>
      <c r="B62" s="11" t="s">
        <v>214</v>
      </c>
      <c r="C62" s="176">
        <f>SUM(C58:C61)</f>
        <v>0</v>
      </c>
      <c r="D62" s="176">
        <f>SUM(D58:D61)</f>
        <v>0</v>
      </c>
      <c r="E62" s="176">
        <f>SUM(E58:E61)</f>
        <v>0</v>
      </c>
      <c r="F62" s="176">
        <f>SUM(F58:F61)</f>
        <v>0</v>
      </c>
      <c r="G62" s="176">
        <f>SUM(G58:G61)</f>
        <v>0</v>
      </c>
    </row>
    <row r="63" spans="1:8" s="257" customFormat="1" ht="6.75" customHeight="1" x14ac:dyDescent="0.2">
      <c r="A63" s="271"/>
      <c r="B63" s="13"/>
      <c r="C63" s="275"/>
      <c r="D63" s="275"/>
      <c r="E63" s="275"/>
      <c r="F63" s="275"/>
      <c r="G63" s="275"/>
      <c r="H63" s="273"/>
    </row>
    <row r="64" spans="1:8" s="257" customFormat="1" ht="30" x14ac:dyDescent="0.25">
      <c r="A64" s="265">
        <f>A62+1</f>
        <v>47</v>
      </c>
      <c r="B64" s="15" t="s">
        <v>215</v>
      </c>
      <c r="C64" s="176">
        <f>C51-C62</f>
        <v>0</v>
      </c>
      <c r="D64" s="176">
        <f>D51-D62</f>
        <v>0</v>
      </c>
      <c r="E64" s="176">
        <f>E51-E62</f>
        <v>0</v>
      </c>
      <c r="F64" s="176">
        <f>F51-F62</f>
        <v>0</v>
      </c>
      <c r="G64" s="176">
        <f>G51-G62</f>
        <v>0</v>
      </c>
    </row>
    <row r="65" spans="1:8" s="257" customFormat="1" ht="28.5" x14ac:dyDescent="0.2">
      <c r="A65" s="265">
        <f>A64+1</f>
        <v>48</v>
      </c>
      <c r="B65" s="10" t="s">
        <v>216</v>
      </c>
      <c r="C65" s="163"/>
      <c r="D65" s="163"/>
      <c r="E65" s="163"/>
      <c r="F65" s="163"/>
      <c r="G65" s="163"/>
    </row>
    <row r="66" spans="1:8" s="257" customFormat="1" x14ac:dyDescent="0.2">
      <c r="A66" s="265">
        <f>A65+1</f>
        <v>49</v>
      </c>
      <c r="B66" s="10" t="s">
        <v>84</v>
      </c>
      <c r="C66" s="163"/>
      <c r="D66" s="163"/>
      <c r="E66" s="163"/>
      <c r="F66" s="163"/>
      <c r="G66" s="163"/>
    </row>
    <row r="67" spans="1:8" s="257" customFormat="1" x14ac:dyDescent="0.2">
      <c r="A67" s="265">
        <f>A66+1</f>
        <v>50</v>
      </c>
      <c r="B67" s="42" t="s">
        <v>217</v>
      </c>
      <c r="C67" s="163"/>
      <c r="D67" s="163"/>
      <c r="E67" s="163"/>
      <c r="F67" s="163"/>
      <c r="G67" s="163"/>
    </row>
    <row r="68" spans="1:8" s="257" customFormat="1" ht="15" x14ac:dyDescent="0.25">
      <c r="A68" s="274">
        <f>A67+1</f>
        <v>51</v>
      </c>
      <c r="B68" s="14" t="s">
        <v>218</v>
      </c>
      <c r="C68" s="176">
        <f>C64-C65-C66-C67</f>
        <v>0</v>
      </c>
      <c r="D68" s="176">
        <f>D64-D65-D66-D67</f>
        <v>0</v>
      </c>
      <c r="E68" s="176">
        <f>E64-E65-E66-E67</f>
        <v>0</v>
      </c>
      <c r="F68" s="176">
        <f>F64-F65-F66-F67</f>
        <v>0</v>
      </c>
      <c r="G68" s="176">
        <f>G64-G65-G66-G67</f>
        <v>0</v>
      </c>
    </row>
    <row r="69" spans="1:8" s="257" customFormat="1" ht="6.75" customHeight="1" x14ac:dyDescent="0.2">
      <c r="A69" s="271"/>
      <c r="B69" s="13"/>
      <c r="C69" s="275"/>
      <c r="D69" s="275"/>
      <c r="E69" s="275"/>
      <c r="F69" s="275"/>
      <c r="G69" s="275"/>
      <c r="H69" s="273"/>
    </row>
    <row r="70" spans="1:8" s="257" customFormat="1" ht="15" x14ac:dyDescent="0.2">
      <c r="A70" s="266">
        <f>A68+1</f>
        <v>52</v>
      </c>
      <c r="B70" s="421" t="s">
        <v>219</v>
      </c>
      <c r="C70" s="422"/>
      <c r="D70" s="422"/>
      <c r="E70" s="422"/>
      <c r="F70" s="422"/>
      <c r="G70" s="423"/>
    </row>
    <row r="71" spans="1:8" s="257" customFormat="1" x14ac:dyDescent="0.2">
      <c r="A71" s="265">
        <f>A70+1</f>
        <v>53</v>
      </c>
      <c r="B71" s="10" t="s">
        <v>220</v>
      </c>
      <c r="C71" s="163"/>
      <c r="D71" s="240">
        <f>+C75</f>
        <v>0</v>
      </c>
      <c r="E71" s="240">
        <f>+D75</f>
        <v>0</v>
      </c>
      <c r="F71" s="240">
        <f>+E75</f>
        <v>0</v>
      </c>
      <c r="G71" s="240">
        <f>+F75</f>
        <v>0</v>
      </c>
    </row>
    <row r="72" spans="1:8" s="257" customFormat="1" ht="28.5" x14ac:dyDescent="0.2">
      <c r="A72" s="265">
        <f>A71+1</f>
        <v>54</v>
      </c>
      <c r="B72" s="10" t="s">
        <v>221</v>
      </c>
      <c r="C72" s="240">
        <f>C68</f>
        <v>0</v>
      </c>
      <c r="D72" s="240">
        <f>D68</f>
        <v>0</v>
      </c>
      <c r="E72" s="240">
        <f>E68</f>
        <v>0</v>
      </c>
      <c r="F72" s="240">
        <f>F68</f>
        <v>0</v>
      </c>
      <c r="G72" s="240">
        <f>G68</f>
        <v>0</v>
      </c>
    </row>
    <row r="73" spans="1:8" s="257" customFormat="1" x14ac:dyDescent="0.2">
      <c r="A73" s="265">
        <f>A72+1</f>
        <v>55</v>
      </c>
      <c r="B73" s="10" t="s">
        <v>222</v>
      </c>
      <c r="C73" s="163"/>
      <c r="D73" s="163"/>
      <c r="E73" s="163"/>
      <c r="F73" s="163"/>
      <c r="G73" s="163"/>
    </row>
    <row r="74" spans="1:8" s="257" customFormat="1" ht="28.5" x14ac:dyDescent="0.2">
      <c r="A74" s="265">
        <f>A73+1</f>
        <v>56</v>
      </c>
      <c r="B74" s="10" t="s">
        <v>223</v>
      </c>
      <c r="C74" s="163"/>
      <c r="D74" s="163"/>
      <c r="E74" s="163"/>
      <c r="F74" s="163"/>
      <c r="G74" s="163"/>
    </row>
    <row r="75" spans="1:8" s="257" customFormat="1" ht="30" x14ac:dyDescent="0.25">
      <c r="A75" s="274">
        <f>A74+1</f>
        <v>57</v>
      </c>
      <c r="B75" s="14" t="s">
        <v>224</v>
      </c>
      <c r="C75" s="176">
        <f>C71+C72+C73+C74</f>
        <v>0</v>
      </c>
      <c r="D75" s="176">
        <f>D71+D72+D73+D74</f>
        <v>0</v>
      </c>
      <c r="E75" s="176">
        <f>E71+E72+E73+E74</f>
        <v>0</v>
      </c>
      <c r="F75" s="176">
        <f>F71+F72+F73+F74</f>
        <v>0</v>
      </c>
      <c r="G75" s="176">
        <f>G71+G72+G73+G74</f>
        <v>0</v>
      </c>
    </row>
    <row r="76" spans="1:8" s="257" customFormat="1" ht="6.75" customHeight="1" x14ac:dyDescent="0.2">
      <c r="A76" s="271"/>
      <c r="B76" s="13"/>
      <c r="C76" s="275"/>
      <c r="D76" s="275"/>
      <c r="E76" s="275"/>
      <c r="F76" s="275"/>
      <c r="G76" s="275"/>
      <c r="H76" s="273"/>
    </row>
    <row r="77" spans="1:8" s="257" customFormat="1" ht="15" customHeight="1" x14ac:dyDescent="0.2">
      <c r="A77" s="266">
        <f>A75+1</f>
        <v>58</v>
      </c>
      <c r="B77" s="421" t="s">
        <v>225</v>
      </c>
      <c r="C77" s="422"/>
      <c r="D77" s="422"/>
      <c r="E77" s="422"/>
      <c r="F77" s="422"/>
      <c r="G77" s="423"/>
    </row>
    <row r="78" spans="1:8" s="257" customFormat="1" x14ac:dyDescent="0.2">
      <c r="A78" s="265">
        <f>A77+1</f>
        <v>59</v>
      </c>
      <c r="B78" s="10" t="s">
        <v>91</v>
      </c>
      <c r="C78" s="163"/>
      <c r="D78" s="163"/>
      <c r="E78" s="163"/>
      <c r="F78" s="163"/>
      <c r="G78" s="163"/>
    </row>
    <row r="79" spans="1:8" s="257" customFormat="1" ht="15" x14ac:dyDescent="0.2">
      <c r="A79" s="265">
        <f>A78+1</f>
        <v>60</v>
      </c>
      <c r="B79" s="16" t="s">
        <v>92</v>
      </c>
      <c r="C79" s="163"/>
      <c r="D79" s="163"/>
      <c r="E79" s="163"/>
      <c r="F79" s="163"/>
      <c r="G79" s="163"/>
    </row>
    <row r="80" spans="1:8" s="257" customFormat="1" x14ac:dyDescent="0.2">
      <c r="A80" s="265">
        <f>A79+1</f>
        <v>61</v>
      </c>
      <c r="B80" s="10" t="s">
        <v>93</v>
      </c>
      <c r="C80" s="163"/>
      <c r="D80" s="163"/>
      <c r="E80" s="163"/>
      <c r="F80" s="163"/>
      <c r="G80" s="163"/>
    </row>
    <row r="81" spans="1:8" s="257" customFormat="1" ht="15" x14ac:dyDescent="0.2">
      <c r="A81" s="265">
        <f>A80+1</f>
        <v>62</v>
      </c>
      <c r="B81" s="15" t="s">
        <v>94</v>
      </c>
      <c r="C81" s="163"/>
      <c r="D81" s="163"/>
      <c r="E81" s="163"/>
      <c r="F81" s="163"/>
      <c r="G81" s="163"/>
    </row>
    <row r="82" spans="1:8" s="257" customFormat="1" ht="15" x14ac:dyDescent="0.2">
      <c r="A82" s="265">
        <f>A81+1</f>
        <v>63</v>
      </c>
      <c r="B82" s="16" t="s">
        <v>226</v>
      </c>
      <c r="C82" s="163"/>
      <c r="D82" s="163"/>
      <c r="E82" s="163"/>
      <c r="F82" s="163"/>
      <c r="G82" s="163"/>
    </row>
    <row r="83" spans="1:8" s="257" customFormat="1" ht="6.75" customHeight="1" x14ac:dyDescent="0.2">
      <c r="A83" s="271"/>
      <c r="B83" s="13"/>
      <c r="C83" s="275"/>
      <c r="D83" s="275"/>
      <c r="E83" s="275"/>
      <c r="F83" s="275"/>
      <c r="G83" s="275"/>
      <c r="H83" s="273"/>
    </row>
    <row r="84" spans="1:8" s="257" customFormat="1" ht="15" x14ac:dyDescent="0.2">
      <c r="A84" s="281">
        <f>A82+1</f>
        <v>64</v>
      </c>
      <c r="B84" s="17" t="s">
        <v>170</v>
      </c>
      <c r="C84" s="163"/>
      <c r="D84" s="163"/>
      <c r="E84" s="163"/>
      <c r="F84" s="163"/>
      <c r="G84" s="163"/>
    </row>
    <row r="85" spans="1:8" s="257" customFormat="1" ht="6.75" customHeight="1" x14ac:dyDescent="0.2">
      <c r="A85" s="258"/>
      <c r="B85" s="18"/>
      <c r="C85" s="282"/>
      <c r="D85" s="282"/>
      <c r="E85" s="282"/>
      <c r="F85" s="282"/>
      <c r="G85" s="282"/>
      <c r="H85" s="273"/>
    </row>
    <row r="86" spans="1:8" s="257" customFormat="1" ht="15" x14ac:dyDescent="0.2">
      <c r="A86" s="261"/>
      <c r="B86" s="421" t="s">
        <v>288</v>
      </c>
      <c r="C86" s="422"/>
      <c r="D86" s="422"/>
      <c r="E86" s="422"/>
      <c r="F86" s="422"/>
      <c r="G86" s="423"/>
    </row>
    <row r="87" spans="1:8" s="257" customFormat="1" x14ac:dyDescent="0.2">
      <c r="A87" s="265">
        <f>A84+1</f>
        <v>65</v>
      </c>
      <c r="B87" s="19" t="s">
        <v>227</v>
      </c>
      <c r="C87" s="163"/>
      <c r="D87" s="163"/>
      <c r="E87" s="163"/>
      <c r="F87" s="163"/>
      <c r="G87" s="163"/>
    </row>
    <row r="88" spans="1:8" s="257" customFormat="1" x14ac:dyDescent="0.2">
      <c r="A88" s="265">
        <f>A87+1</f>
        <v>66</v>
      </c>
      <c r="B88" s="19" t="s">
        <v>228</v>
      </c>
      <c r="C88" s="163"/>
      <c r="D88" s="163"/>
      <c r="E88" s="163"/>
      <c r="F88" s="163"/>
      <c r="G88" s="163"/>
    </row>
    <row r="89" spans="1:8" s="257" customFormat="1" x14ac:dyDescent="0.2">
      <c r="A89" s="265">
        <f>A88+1</f>
        <v>67</v>
      </c>
      <c r="B89" s="19" t="s">
        <v>229</v>
      </c>
      <c r="C89" s="163"/>
      <c r="D89" s="163"/>
      <c r="E89" s="163"/>
      <c r="F89" s="163"/>
      <c r="G89" s="163"/>
    </row>
    <row r="90" spans="1:8" s="257" customFormat="1" x14ac:dyDescent="0.2">
      <c r="A90" s="265">
        <f>A89+1</f>
        <v>68</v>
      </c>
      <c r="B90" s="19" t="s">
        <v>230</v>
      </c>
      <c r="C90" s="163"/>
      <c r="D90" s="163"/>
      <c r="E90" s="163"/>
      <c r="F90" s="163"/>
      <c r="G90" s="163"/>
    </row>
    <row r="91" spans="1:8" s="257" customFormat="1" x14ac:dyDescent="0.2">
      <c r="A91" s="265">
        <f>A90+1</f>
        <v>69</v>
      </c>
      <c r="B91" s="19" t="s">
        <v>231</v>
      </c>
      <c r="C91" s="163"/>
      <c r="D91" s="163"/>
      <c r="E91" s="163"/>
      <c r="F91" s="163"/>
      <c r="G91" s="163"/>
    </row>
    <row r="92" spans="1:8" s="257" customFormat="1" x14ac:dyDescent="0.2">
      <c r="A92" s="265">
        <f>A91+1</f>
        <v>70</v>
      </c>
      <c r="B92" s="19" t="s">
        <v>232</v>
      </c>
      <c r="C92" s="163"/>
      <c r="D92" s="163"/>
      <c r="E92" s="163"/>
      <c r="F92" s="163"/>
      <c r="G92" s="163"/>
    </row>
    <row r="93" spans="1:8" s="257" customFormat="1" ht="6.75" customHeight="1" x14ac:dyDescent="0.2">
      <c r="A93" s="271"/>
      <c r="B93" s="13"/>
      <c r="C93" s="275"/>
      <c r="D93" s="275"/>
      <c r="E93" s="275"/>
      <c r="F93" s="275"/>
      <c r="G93" s="275"/>
      <c r="H93" s="273"/>
    </row>
    <row r="94" spans="1:8" s="257" customFormat="1" ht="15" x14ac:dyDescent="0.25">
      <c r="A94" s="278">
        <f>A92+1</f>
        <v>71</v>
      </c>
      <c r="B94" s="20" t="s">
        <v>233</v>
      </c>
      <c r="C94" s="176">
        <f>C78-C80</f>
        <v>0</v>
      </c>
      <c r="D94" s="176">
        <f>D78-D80</f>
        <v>0</v>
      </c>
      <c r="E94" s="176">
        <f>E78-E80</f>
        <v>0</v>
      </c>
      <c r="F94" s="176">
        <f>F78-F80</f>
        <v>0</v>
      </c>
      <c r="G94" s="176">
        <f>G78-G80</f>
        <v>0</v>
      </c>
    </row>
    <row r="95" spans="1:8" s="257" customFormat="1" ht="28.5" x14ac:dyDescent="0.2">
      <c r="A95" s="278">
        <f>A94+1</f>
        <v>72</v>
      </c>
      <c r="B95" s="21" t="s">
        <v>234</v>
      </c>
      <c r="C95" s="284">
        <f>IFERROR(C64/C40,0)</f>
        <v>0</v>
      </c>
      <c r="D95" s="284">
        <f>IFERROR(D64/D40,0)</f>
        <v>0</v>
      </c>
      <c r="E95" s="284">
        <f>IFERROR(E64/E40,0)</f>
        <v>0</v>
      </c>
      <c r="F95" s="284">
        <f>IFERROR(F64/F40,0)</f>
        <v>0</v>
      </c>
      <c r="G95" s="284">
        <f>IFERROR(G64/G40,0)</f>
        <v>0</v>
      </c>
    </row>
    <row r="96" spans="1:8" s="257" customFormat="1" x14ac:dyDescent="0.2">
      <c r="A96" s="285"/>
      <c r="B96" s="22"/>
      <c r="C96" s="286"/>
      <c r="D96" s="286"/>
      <c r="E96" s="286"/>
      <c r="F96" s="286"/>
      <c r="G96" s="286"/>
    </row>
    <row r="97" spans="1:7" s="257" customFormat="1" x14ac:dyDescent="0.2">
      <c r="A97" s="285"/>
      <c r="B97" s="22"/>
      <c r="C97" s="286"/>
      <c r="D97" s="286"/>
      <c r="E97" s="286"/>
      <c r="F97" s="286"/>
      <c r="G97" s="286"/>
    </row>
    <row r="98" spans="1:7" s="257" customFormat="1" x14ac:dyDescent="0.2">
      <c r="A98" s="285"/>
      <c r="B98" s="22"/>
      <c r="C98" s="286"/>
      <c r="D98" s="286"/>
      <c r="E98" s="286"/>
      <c r="F98" s="286"/>
      <c r="G98" s="286"/>
    </row>
    <row r="99" spans="1:7" s="257" customFormat="1" x14ac:dyDescent="0.2">
      <c r="A99" s="285"/>
      <c r="B99" s="22"/>
      <c r="C99" s="286"/>
      <c r="D99" s="286"/>
      <c r="E99" s="286"/>
      <c r="F99" s="286"/>
      <c r="G99" s="286"/>
    </row>
    <row r="100" spans="1:7" s="257" customFormat="1" x14ac:dyDescent="0.2">
      <c r="A100" s="285"/>
      <c r="B100" s="22"/>
      <c r="C100" s="286"/>
      <c r="D100" s="286"/>
      <c r="E100" s="286"/>
      <c r="F100" s="286"/>
      <c r="G100" s="286"/>
    </row>
  </sheetData>
  <sheetProtection password="C12C" sheet="1" objects="1" scenarios="1" formatRows="0"/>
  <mergeCells count="16">
    <mergeCell ref="B86:G86"/>
    <mergeCell ref="B2:G2"/>
    <mergeCell ref="B42:G42"/>
    <mergeCell ref="B53:G53"/>
    <mergeCell ref="B70:G70"/>
    <mergeCell ref="B77:G77"/>
    <mergeCell ref="B25:G25"/>
    <mergeCell ref="D4:F4"/>
    <mergeCell ref="B5:F5"/>
    <mergeCell ref="B12:G12"/>
    <mergeCell ref="B16:F16"/>
    <mergeCell ref="C6:C7"/>
    <mergeCell ref="D6:D7"/>
    <mergeCell ref="E6:E7"/>
    <mergeCell ref="F6:F7"/>
    <mergeCell ref="G6:G7"/>
  </mergeCells>
  <printOptions horizontalCentered="1"/>
  <pageMargins left="0.70866141732283472" right="0.70866141732283472" top="0.74803149606299213" bottom="0.74803149606299213" header="0.31496062992125984" footer="0.31496062992125984"/>
  <pageSetup paperSize="5" scale="83" fitToHeight="0" orientation="landscape" r:id="rId1"/>
  <headerFooter>
    <oddFooter>&amp;L&amp;"-,Bold"Conseil des arts du Canada Confidentiel&amp;C&amp;D&amp;RPage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A Instructions - tous</vt:lpstr>
      <vt:lpstr>B Budget revues électroniques</vt:lpstr>
      <vt:lpstr>C Budget revues imprimées</vt:lpstr>
      <vt:lpstr>D Budget éditeurs livres</vt:lpstr>
      <vt:lpstr>E Instructions éditeurs livres</vt:lpstr>
      <vt:lpstr>F Rapport revues électroniques</vt:lpstr>
      <vt:lpstr>G Rapport revues imprimées</vt:lpstr>
      <vt:lpstr>H Rapport éditeurs livres</vt:lpstr>
      <vt:lpstr>Comment_harmoniser_votre_exercice_financier_avec_l_exercice_financier_visé_par_la_demande</vt:lpstr>
      <vt:lpstr>'A Instructions - tous'!Print_Area</vt:lpstr>
      <vt:lpstr>'B Budget revues électroniques'!Print_Area</vt:lpstr>
      <vt:lpstr>'D Budget éditeurs livres'!Print_Area</vt:lpstr>
      <vt:lpstr>'E Instructions éditeurs livres'!Print_Area</vt:lpstr>
      <vt:lpstr>'F Rapport revues électroniques'!Print_Area</vt:lpstr>
      <vt:lpstr>'H Rapport éditeurs livres'!Print_Area</vt:lpstr>
      <vt:lpstr>'A Instructions - tous'!Print_Titles</vt:lpstr>
      <vt:lpstr>'B Budget revues électroniques'!Print_Titles</vt:lpstr>
      <vt:lpstr>'C Budget revues imprimées'!Print_Titles</vt:lpstr>
      <vt:lpstr>'D Budget éditeurs livres'!Print_Titles</vt:lpstr>
      <vt:lpstr>'E Instructions éditeurs livres'!Print_Titles</vt:lpstr>
      <vt:lpstr>'F Rapport revues électroniques'!Print_Titles</vt:lpstr>
      <vt:lpstr>'G Rapport revues imprimées'!Print_Titles</vt:lpstr>
      <vt:lpstr>'H Rapport éditeurs livres'!Print_Titles</vt:lpstr>
    </vt:vector>
  </TitlesOfParts>
  <Company>Canada Council for the Arts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Espinosa, Jorge</dc:creator>
  <cp:lastModifiedBy>Busby, Ellen</cp:lastModifiedBy>
  <cp:lastPrinted>2017-03-30T22:34:38Z</cp:lastPrinted>
  <dcterms:created xsi:type="dcterms:W3CDTF">2017-03-06T19:55:27Z</dcterms:created>
  <dcterms:modified xsi:type="dcterms:W3CDTF">2017-05-05T15:20:26Z</dcterms:modified>
</cp:coreProperties>
</file>