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canadacouncilca-my.sharepoint.com/personal/jmoonje_canadacouncil_ca/Documents/Desktop/Revised Lit pub budgets mar 16-23/"/>
    </mc:Choice>
  </mc:AlternateContent>
  <xr:revisionPtr revIDLastSave="984" documentId="13_ncr:1_{BE3FE44A-A49E-4D3B-87AA-D5AB466E693A}" xr6:coauthVersionLast="47" xr6:coauthVersionMax="47" xr10:uidLastSave="{AEEE77FC-984C-43C6-959A-EE372D9B8C89}"/>
  <bookViews>
    <workbookView xWindow="-38520" yWindow="-120" windowWidth="38640" windowHeight="21120" tabRatio="771" xr2:uid="{00000000-000D-0000-FFFF-FFFF00000000}"/>
  </bookViews>
  <sheets>
    <sheet name="A Instructions - tous" sheetId="5" r:id="rId1"/>
    <sheet name="B Budget revues électroniques" sheetId="18" r:id="rId2"/>
    <sheet name="C Budget revues imprimées" sheetId="12" r:id="rId3"/>
    <sheet name="D Budget éditeurs livres" sheetId="1" r:id="rId4"/>
    <sheet name="E Instructions éditeurs livres" sheetId="2" r:id="rId5"/>
    <sheet name="F Liste des publications" sheetId="23" r:id="rId6"/>
    <sheet name="G Informations statistiques" sheetId="24" r:id="rId7"/>
    <sheet name="H Activités de soutien" sheetId="25" r:id="rId8"/>
    <sheet name="I Gouvernance" sheetId="26" r:id="rId9"/>
    <sheet name="J Liens Internet" sheetId="27" r:id="rId10"/>
  </sheets>
  <externalReferences>
    <externalReference r:id="rId11"/>
    <externalReference r:id="rId12"/>
    <externalReference r:id="rId13"/>
    <externalReference r:id="rId14"/>
    <externalReference r:id="rId15"/>
  </externalReferences>
  <definedNames>
    <definedName name="_xlnm._FilterDatabase" localSheetId="5" hidden="1">'F Liste des publications'!$B$2:$M$10</definedName>
    <definedName name="Aligning_Your_Fiscal_Year_to_the_Grant_Request">#REF!</definedName>
    <definedName name="CanadaTravel">[1]Sheet9!$A$10:$A$15</definedName>
    <definedName name="Collections">[2]DropdownCLLCTN!$A$3:$A$7</definedName>
    <definedName name="Collections2">[2]DropdownCLLCTN!$A$12:$A$18</definedName>
    <definedName name="Comment_harmoniser_votre_exercice_financier_avec_l_exercice_financier_visé_par_la_demande">'A Instructions - tous'!$B$32</definedName>
    <definedName name="Northern">[3]Dropdown!$A$5:$A$7</definedName>
    <definedName name="NorthernTravel">[4]Sheet9!$A$5:$A$7</definedName>
    <definedName name="_xlnm.Print_Area" localSheetId="0">'A Instructions - tous'!$A$1:$Q$39</definedName>
    <definedName name="_xlnm.Print_Area" localSheetId="1">'B Budget revues électroniques'!$A$1:$L$152</definedName>
    <definedName name="_xlnm.Print_Area" localSheetId="3">'D Budget éditeurs livres'!$A$1:$K$95</definedName>
    <definedName name="_xlnm.Print_Area" localSheetId="4">'E Instructions éditeurs livres'!$A$1:$C$81</definedName>
    <definedName name="_xlnm.Print_Titles" localSheetId="0">'A Instructions - tous'!$2:$2</definedName>
    <definedName name="_xlnm.Print_Titles" localSheetId="1">'B Budget revues électroniques'!$4:$5</definedName>
    <definedName name="_xlnm.Print_Titles" localSheetId="2">'C Budget revues imprimées'!$4:$5</definedName>
    <definedName name="_xlnm.Print_Titles" localSheetId="3">'D Budget éditeurs livres'!$6:$7</definedName>
    <definedName name="_xlnm.Print_Titles" localSheetId="4">'E Instructions éditeurs livres'!$7:$7</definedName>
    <definedName name="TranslationGenres" localSheetId="1">#REF!</definedName>
    <definedName name="TranslationGenres" localSheetId="2">#REF!</definedName>
    <definedName name="TranslationGenres">#REF!</definedName>
    <definedName name="Travelling" localSheetId="0">#REF!</definedName>
    <definedName name="Travelling">[5]Dropdown!$A$3:$A$8</definedName>
    <definedName name="TravellingFrom" localSheetId="0">#REF!</definedName>
    <definedName name="TravellingFrom" localSheetId="1">#REF!</definedName>
    <definedName name="TravellingFrom" localSheetId="2">#REF!</definedName>
    <definedName name="TravellingFrom">#REF!</definedName>
    <definedName name="TravellingFromLocation" localSheetId="0">#REF!</definedName>
    <definedName name="TravellingFromLocation" localSheetId="1">#REF!</definedName>
    <definedName name="TravellingFromLocation" localSheetId="2">#REF!</definedName>
    <definedName name="TravellingFromLocation">#REF!</definedName>
    <definedName name="TravellingTo" localSheetId="0">#REF!</definedName>
    <definedName name="TravellingTo">[5]Dropdown!$A$15:$A$20</definedName>
    <definedName name="VAProgramming">'[2]Dropdown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5" i="1" l="1"/>
  <c r="P66" i="1"/>
  <c r="P67" i="1"/>
  <c r="P68" i="1"/>
  <c r="N65" i="1"/>
  <c r="N66" i="1"/>
  <c r="N67" i="1"/>
  <c r="N68" i="1"/>
  <c r="L65" i="1"/>
  <c r="L66" i="1"/>
  <c r="L67" i="1"/>
  <c r="L68" i="1"/>
  <c r="J65" i="1"/>
  <c r="J66" i="1"/>
  <c r="J67" i="1"/>
  <c r="J68" i="1"/>
  <c r="H65" i="1"/>
  <c r="H66" i="1"/>
  <c r="H67" i="1"/>
  <c r="H68" i="1"/>
  <c r="F65" i="1"/>
  <c r="F66" i="1"/>
  <c r="F67" i="1"/>
  <c r="F68" i="1"/>
  <c r="D65" i="1"/>
  <c r="D66" i="1"/>
  <c r="D67" i="1"/>
  <c r="P64" i="1"/>
  <c r="N64" i="1"/>
  <c r="L64" i="1"/>
  <c r="J64" i="1"/>
  <c r="H64" i="1"/>
  <c r="F64" i="1"/>
  <c r="P56" i="1"/>
  <c r="P57" i="1"/>
  <c r="P58" i="1"/>
  <c r="P60" i="1"/>
  <c r="P61" i="1"/>
  <c r="P62" i="1"/>
  <c r="N56" i="1"/>
  <c r="N57" i="1"/>
  <c r="N58" i="1"/>
  <c r="N60" i="1"/>
  <c r="N61" i="1"/>
  <c r="N62" i="1"/>
  <c r="L56" i="1"/>
  <c r="L57" i="1"/>
  <c r="L58" i="1"/>
  <c r="L60" i="1"/>
  <c r="L61" i="1"/>
  <c r="L62" i="1"/>
  <c r="J56" i="1"/>
  <c r="J57" i="1"/>
  <c r="J58" i="1"/>
  <c r="J60" i="1"/>
  <c r="J61" i="1"/>
  <c r="J62" i="1"/>
  <c r="H56" i="1"/>
  <c r="H57" i="1"/>
  <c r="H58" i="1"/>
  <c r="H60" i="1"/>
  <c r="H61" i="1"/>
  <c r="H62" i="1"/>
  <c r="F56" i="1"/>
  <c r="F57" i="1"/>
  <c r="F58" i="1"/>
  <c r="F60" i="1"/>
  <c r="F61" i="1"/>
  <c r="F62" i="1"/>
  <c r="D56" i="1"/>
  <c r="D57" i="1"/>
  <c r="D58" i="1"/>
  <c r="D60" i="1"/>
  <c r="D61" i="1"/>
  <c r="D62" i="1"/>
  <c r="P55" i="1"/>
  <c r="N55" i="1"/>
  <c r="L55" i="1"/>
  <c r="J55" i="1"/>
  <c r="H55" i="1"/>
  <c r="F55" i="1"/>
  <c r="D55" i="1"/>
  <c r="P44" i="1"/>
  <c r="P45" i="1"/>
  <c r="P46" i="1"/>
  <c r="P47" i="1"/>
  <c r="P48" i="1"/>
  <c r="P49" i="1"/>
  <c r="P51" i="1"/>
  <c r="N44" i="1"/>
  <c r="N45" i="1"/>
  <c r="N46" i="1"/>
  <c r="N47" i="1"/>
  <c r="N48" i="1"/>
  <c r="N49" i="1"/>
  <c r="N51" i="1"/>
  <c r="L44" i="1"/>
  <c r="L45" i="1"/>
  <c r="L46" i="1"/>
  <c r="L47" i="1"/>
  <c r="L48" i="1"/>
  <c r="L49" i="1"/>
  <c r="L51" i="1"/>
  <c r="J44" i="1"/>
  <c r="J45" i="1"/>
  <c r="J46" i="1"/>
  <c r="J47" i="1"/>
  <c r="J48" i="1"/>
  <c r="J49" i="1"/>
  <c r="J51" i="1"/>
  <c r="H44" i="1"/>
  <c r="H45" i="1"/>
  <c r="H46" i="1"/>
  <c r="H47" i="1"/>
  <c r="H48" i="1"/>
  <c r="H49" i="1"/>
  <c r="H51" i="1"/>
  <c r="F44" i="1"/>
  <c r="F45" i="1"/>
  <c r="F46" i="1"/>
  <c r="F47" i="1"/>
  <c r="F48" i="1"/>
  <c r="F49" i="1"/>
  <c r="F51" i="1"/>
  <c r="D44" i="1"/>
  <c r="D45" i="1"/>
  <c r="D46" i="1"/>
  <c r="D47" i="1"/>
  <c r="D48" i="1"/>
  <c r="D49" i="1"/>
  <c r="P43" i="1"/>
  <c r="N43" i="1"/>
  <c r="L43" i="1"/>
  <c r="J43" i="1"/>
  <c r="H43" i="1"/>
  <c r="F43" i="1"/>
  <c r="D43" i="1"/>
  <c r="P27" i="1"/>
  <c r="P28" i="1"/>
  <c r="P29" i="1"/>
  <c r="P30" i="1"/>
  <c r="P31" i="1"/>
  <c r="P32" i="1"/>
  <c r="P33" i="1"/>
  <c r="P34" i="1"/>
  <c r="P35" i="1"/>
  <c r="P36" i="1"/>
  <c r="P37" i="1"/>
  <c r="P38" i="1"/>
  <c r="P40" i="1"/>
  <c r="P26" i="1"/>
  <c r="N27" i="1"/>
  <c r="N28" i="1"/>
  <c r="N29" i="1"/>
  <c r="N30" i="1"/>
  <c r="N31" i="1"/>
  <c r="N32" i="1"/>
  <c r="N33" i="1"/>
  <c r="N34" i="1"/>
  <c r="N35" i="1"/>
  <c r="N36" i="1"/>
  <c r="N37" i="1"/>
  <c r="N38" i="1"/>
  <c r="N40" i="1"/>
  <c r="N26" i="1"/>
  <c r="L27" i="1"/>
  <c r="L28" i="1"/>
  <c r="L29" i="1"/>
  <c r="L30" i="1"/>
  <c r="L31" i="1"/>
  <c r="L32" i="1"/>
  <c r="L33" i="1"/>
  <c r="L34" i="1"/>
  <c r="L35" i="1"/>
  <c r="L36" i="1"/>
  <c r="L37" i="1"/>
  <c r="L38" i="1"/>
  <c r="L40" i="1"/>
  <c r="L26" i="1"/>
  <c r="J27" i="1"/>
  <c r="J28" i="1"/>
  <c r="J29" i="1"/>
  <c r="J30" i="1"/>
  <c r="J31" i="1"/>
  <c r="J32" i="1"/>
  <c r="J33" i="1"/>
  <c r="J34" i="1"/>
  <c r="J35" i="1"/>
  <c r="J36" i="1"/>
  <c r="J37" i="1"/>
  <c r="J38" i="1"/>
  <c r="J40" i="1"/>
  <c r="J26" i="1"/>
  <c r="H27" i="1"/>
  <c r="H28" i="1"/>
  <c r="H29" i="1"/>
  <c r="H30" i="1"/>
  <c r="H31" i="1"/>
  <c r="H32" i="1"/>
  <c r="H33" i="1"/>
  <c r="H34" i="1"/>
  <c r="H35" i="1"/>
  <c r="H36" i="1"/>
  <c r="H37" i="1"/>
  <c r="H38" i="1"/>
  <c r="H40" i="1"/>
  <c r="H26" i="1"/>
  <c r="F27" i="1"/>
  <c r="F28" i="1"/>
  <c r="F29" i="1"/>
  <c r="F30" i="1"/>
  <c r="F31" i="1"/>
  <c r="F32" i="1"/>
  <c r="F33" i="1"/>
  <c r="F34" i="1"/>
  <c r="F35" i="1"/>
  <c r="F36" i="1"/>
  <c r="F37" i="1"/>
  <c r="F38" i="1"/>
  <c r="F40" i="1"/>
  <c r="F26" i="1"/>
  <c r="P14" i="1"/>
  <c r="P15" i="1"/>
  <c r="P17" i="1"/>
  <c r="P18" i="1"/>
  <c r="P19" i="1"/>
  <c r="P20" i="1"/>
  <c r="P21" i="1"/>
  <c r="P22" i="1"/>
  <c r="P23" i="1"/>
  <c r="N14" i="1"/>
  <c r="N15" i="1"/>
  <c r="N17" i="1"/>
  <c r="N18" i="1"/>
  <c r="N19" i="1"/>
  <c r="N20" i="1"/>
  <c r="N21" i="1"/>
  <c r="N22" i="1"/>
  <c r="N23" i="1"/>
  <c r="L14" i="1"/>
  <c r="L15" i="1"/>
  <c r="L17" i="1"/>
  <c r="L18" i="1"/>
  <c r="L19" i="1"/>
  <c r="L20" i="1"/>
  <c r="L21" i="1"/>
  <c r="L22" i="1"/>
  <c r="L23" i="1"/>
  <c r="J14" i="1"/>
  <c r="J15" i="1"/>
  <c r="J17" i="1"/>
  <c r="J18" i="1"/>
  <c r="J19" i="1"/>
  <c r="J20" i="1"/>
  <c r="J21" i="1"/>
  <c r="J22" i="1"/>
  <c r="J23" i="1"/>
  <c r="H14" i="1"/>
  <c r="H15" i="1"/>
  <c r="H17" i="1"/>
  <c r="H18" i="1"/>
  <c r="H19" i="1"/>
  <c r="H20" i="1"/>
  <c r="H21" i="1"/>
  <c r="H22" i="1"/>
  <c r="H23" i="1"/>
  <c r="F14" i="1"/>
  <c r="F15" i="1"/>
  <c r="F17" i="1"/>
  <c r="F18" i="1"/>
  <c r="F19" i="1"/>
  <c r="F20" i="1"/>
  <c r="F21" i="1"/>
  <c r="F22" i="1"/>
  <c r="F23" i="1"/>
  <c r="P13" i="1"/>
  <c r="N13" i="1"/>
  <c r="L13" i="1"/>
  <c r="J13" i="1"/>
  <c r="H13" i="1"/>
  <c r="F13" i="1"/>
  <c r="E94" i="1"/>
  <c r="G94" i="1"/>
  <c r="I94" i="1"/>
  <c r="K94" i="1"/>
  <c r="M94" i="1"/>
  <c r="O94" i="1"/>
  <c r="O15" i="1"/>
  <c r="O23" i="1" s="1"/>
  <c r="O38" i="1"/>
  <c r="O49" i="1"/>
  <c r="O58" i="1"/>
  <c r="O62" i="1" s="1"/>
  <c r="M15" i="1"/>
  <c r="M23" i="1" s="1"/>
  <c r="M38" i="1"/>
  <c r="M49" i="1"/>
  <c r="M58" i="1"/>
  <c r="M62" i="1" s="1"/>
  <c r="O27" i="12"/>
  <c r="O31" i="12"/>
  <c r="O35" i="12"/>
  <c r="O40" i="12"/>
  <c r="O41" i="12" s="1"/>
  <c r="O54" i="12"/>
  <c r="O61" i="12"/>
  <c r="O72" i="12"/>
  <c r="O85" i="12"/>
  <c r="O91" i="12"/>
  <c r="O95" i="12"/>
  <c r="O103" i="12"/>
  <c r="O116" i="12"/>
  <c r="M27" i="12"/>
  <c r="M31" i="12"/>
  <c r="M35" i="12"/>
  <c r="M40" i="12"/>
  <c r="M41" i="12" s="1"/>
  <c r="M54" i="12"/>
  <c r="M76" i="12" s="1"/>
  <c r="M61" i="12"/>
  <c r="M72" i="12"/>
  <c r="M85" i="12"/>
  <c r="M91" i="12"/>
  <c r="M95" i="12"/>
  <c r="M103" i="12"/>
  <c r="M116" i="12"/>
  <c r="O37" i="18"/>
  <c r="O44" i="18"/>
  <c r="O55" i="18"/>
  <c r="O68" i="18"/>
  <c r="O77" i="18"/>
  <c r="O83" i="18"/>
  <c r="O91" i="18"/>
  <c r="O104" i="18"/>
  <c r="M37" i="18"/>
  <c r="M44" i="18"/>
  <c r="M55" i="18"/>
  <c r="M68" i="18"/>
  <c r="M77" i="18"/>
  <c r="M83" i="18"/>
  <c r="M91" i="18"/>
  <c r="M104" i="18"/>
  <c r="C94" i="1"/>
  <c r="K40" i="12"/>
  <c r="I40" i="12"/>
  <c r="G40" i="12"/>
  <c r="E40" i="12"/>
  <c r="C40" i="12"/>
  <c r="K35" i="12"/>
  <c r="I35" i="12"/>
  <c r="G35" i="12"/>
  <c r="E35" i="12"/>
  <c r="C35" i="12"/>
  <c r="O76" i="12" l="1"/>
  <c r="P52" i="12" s="1"/>
  <c r="M40" i="1"/>
  <c r="M51" i="1" s="1"/>
  <c r="M64" i="1" s="1"/>
  <c r="M95" i="1" s="1"/>
  <c r="O40" i="1"/>
  <c r="O51" i="1" s="1"/>
  <c r="O64" i="1" s="1"/>
  <c r="O95" i="1" s="1"/>
  <c r="O42" i="12"/>
  <c r="P49" i="12"/>
  <c r="O97" i="12"/>
  <c r="N56" i="12"/>
  <c r="N68" i="12"/>
  <c r="N46" i="12"/>
  <c r="N58" i="12"/>
  <c r="N70" i="12"/>
  <c r="N47" i="12"/>
  <c r="N71" i="12"/>
  <c r="N60" i="12"/>
  <c r="N57" i="12"/>
  <c r="N69" i="12"/>
  <c r="N59" i="12"/>
  <c r="N48" i="12"/>
  <c r="N67" i="12"/>
  <c r="N65" i="12"/>
  <c r="N49" i="12"/>
  <c r="N50" i="12"/>
  <c r="N61" i="12"/>
  <c r="N74" i="12"/>
  <c r="N51" i="12"/>
  <c r="N63" i="12"/>
  <c r="N52" i="12"/>
  <c r="N64" i="12"/>
  <c r="N66" i="12"/>
  <c r="N54" i="12"/>
  <c r="N53" i="12"/>
  <c r="N72" i="12"/>
  <c r="M42" i="12"/>
  <c r="M97" i="12"/>
  <c r="O85" i="18"/>
  <c r="O106" i="18" s="1"/>
  <c r="P77" i="18" s="1"/>
  <c r="M85" i="18"/>
  <c r="M106" i="18" s="1"/>
  <c r="N79" i="18" s="1"/>
  <c r="M59" i="18"/>
  <c r="N59" i="18" s="1"/>
  <c r="O59" i="18"/>
  <c r="P33" i="18" s="1"/>
  <c r="N73" i="18"/>
  <c r="N46" i="18"/>
  <c r="K104" i="18"/>
  <c r="I104" i="18"/>
  <c r="G104" i="18"/>
  <c r="E104" i="18"/>
  <c r="C104" i="18"/>
  <c r="K91" i="18"/>
  <c r="I91" i="18"/>
  <c r="G91" i="18"/>
  <c r="E91" i="18"/>
  <c r="C91" i="18"/>
  <c r="K83" i="18"/>
  <c r="I83" i="18"/>
  <c r="G83" i="18"/>
  <c r="E83" i="18"/>
  <c r="C83" i="18"/>
  <c r="K77" i="18"/>
  <c r="I77" i="18"/>
  <c r="G77" i="18"/>
  <c r="E77" i="18"/>
  <c r="C77" i="18"/>
  <c r="K68" i="18"/>
  <c r="I68" i="18"/>
  <c r="G68" i="18"/>
  <c r="E68" i="18"/>
  <c r="C68" i="18"/>
  <c r="K55" i="18"/>
  <c r="I55" i="18"/>
  <c r="G55" i="18"/>
  <c r="E55" i="18"/>
  <c r="C55" i="18"/>
  <c r="K44" i="18"/>
  <c r="I44" i="18"/>
  <c r="G44" i="18"/>
  <c r="E44" i="18"/>
  <c r="C44" i="18"/>
  <c r="K37" i="18"/>
  <c r="I37" i="18"/>
  <c r="G37" i="18"/>
  <c r="E37" i="18"/>
  <c r="C37" i="18"/>
  <c r="A32" i="18"/>
  <c r="A33" i="18" s="1"/>
  <c r="A34" i="18" s="1"/>
  <c r="A35" i="18" s="1"/>
  <c r="A36" i="18" s="1"/>
  <c r="A37" i="18" s="1"/>
  <c r="A38" i="18" s="1"/>
  <c r="A39" i="18" s="1"/>
  <c r="A40" i="18" s="1"/>
  <c r="A41" i="18" s="1"/>
  <c r="A42" i="18" s="1"/>
  <c r="A43" i="18" s="1"/>
  <c r="P67" i="12" l="1"/>
  <c r="P71" i="12"/>
  <c r="P72" i="12"/>
  <c r="P51" i="12"/>
  <c r="P61" i="12"/>
  <c r="P56" i="12"/>
  <c r="P48" i="12"/>
  <c r="P74" i="12"/>
  <c r="P69" i="12"/>
  <c r="P50" i="12"/>
  <c r="P64" i="12"/>
  <c r="P46" i="12"/>
  <c r="P70" i="12"/>
  <c r="P66" i="12"/>
  <c r="P68" i="12"/>
  <c r="P60" i="12"/>
  <c r="P57" i="12"/>
  <c r="P63" i="12"/>
  <c r="P58" i="12"/>
  <c r="P53" i="12"/>
  <c r="P65" i="12"/>
  <c r="P47" i="12"/>
  <c r="P59" i="12"/>
  <c r="P54" i="12"/>
  <c r="N68" i="18"/>
  <c r="N97" i="18"/>
  <c r="N72" i="18"/>
  <c r="N106" i="18"/>
  <c r="N95" i="18"/>
  <c r="N88" i="18"/>
  <c r="N99" i="18"/>
  <c r="N100" i="18"/>
  <c r="N82" i="18"/>
  <c r="N76" i="18"/>
  <c r="N64" i="18"/>
  <c r="P49" i="18"/>
  <c r="P32" i="18"/>
  <c r="N98" i="18"/>
  <c r="N94" i="18"/>
  <c r="N93" i="18"/>
  <c r="N39" i="18"/>
  <c r="N47" i="18"/>
  <c r="N91" i="18"/>
  <c r="N103" i="18"/>
  <c r="N67" i="18"/>
  <c r="N66" i="18"/>
  <c r="N85" i="18"/>
  <c r="N83" i="18"/>
  <c r="N74" i="18"/>
  <c r="N101" i="18"/>
  <c r="M109" i="18"/>
  <c r="M113" i="18" s="1"/>
  <c r="N75" i="18"/>
  <c r="M68" i="1"/>
  <c r="M72" i="1" s="1"/>
  <c r="O68" i="1"/>
  <c r="O72" i="1" s="1"/>
  <c r="P34" i="18"/>
  <c r="P44" i="18"/>
  <c r="P50" i="18"/>
  <c r="O118" i="12"/>
  <c r="N76" i="12"/>
  <c r="M118" i="12"/>
  <c r="N97" i="12" s="1"/>
  <c r="P37" i="18"/>
  <c r="N57" i="18"/>
  <c r="N42" i="18"/>
  <c r="N80" i="18"/>
  <c r="N96" i="18"/>
  <c r="N81" i="18"/>
  <c r="N102" i="18"/>
  <c r="N32" i="18"/>
  <c r="N55" i="18"/>
  <c r="N49" i="18"/>
  <c r="N44" i="18"/>
  <c r="N71" i="18"/>
  <c r="N89" i="18"/>
  <c r="N90" i="18"/>
  <c r="N50" i="18"/>
  <c r="N35" i="18"/>
  <c r="N104" i="18"/>
  <c r="N65" i="18"/>
  <c r="N34" i="18"/>
  <c r="N41" i="18"/>
  <c r="N77" i="18"/>
  <c r="N70" i="18"/>
  <c r="P52" i="18"/>
  <c r="P39" i="18"/>
  <c r="P55" i="18"/>
  <c r="P54" i="18"/>
  <c r="P59" i="18"/>
  <c r="P31" i="18"/>
  <c r="P36" i="18"/>
  <c r="N54" i="18"/>
  <c r="N51" i="18"/>
  <c r="N31" i="18"/>
  <c r="P42" i="18"/>
  <c r="P47" i="18"/>
  <c r="O109" i="18"/>
  <c r="O113" i="18" s="1"/>
  <c r="P104" i="18"/>
  <c r="P43" i="18"/>
  <c r="N40" i="18"/>
  <c r="N43" i="18"/>
  <c r="P53" i="18"/>
  <c r="P35" i="18"/>
  <c r="P48" i="18"/>
  <c r="N52" i="18"/>
  <c r="P41" i="18"/>
  <c r="P46" i="18"/>
  <c r="P40" i="18"/>
  <c r="P57" i="18"/>
  <c r="N36" i="18"/>
  <c r="N48" i="18"/>
  <c r="N53" i="18"/>
  <c r="N33" i="18"/>
  <c r="P51" i="18"/>
  <c r="N37" i="18"/>
  <c r="P71" i="18"/>
  <c r="P96" i="18"/>
  <c r="P73" i="18"/>
  <c r="P72" i="18"/>
  <c r="P83" i="18"/>
  <c r="P97" i="18"/>
  <c r="P98" i="18"/>
  <c r="P70" i="18"/>
  <c r="P74" i="18"/>
  <c r="P99" i="18"/>
  <c r="P75" i="18"/>
  <c r="P88" i="18"/>
  <c r="P100" i="18"/>
  <c r="P65" i="18"/>
  <c r="P90" i="18"/>
  <c r="P82" i="18"/>
  <c r="P64" i="18"/>
  <c r="P76" i="18"/>
  <c r="P89" i="18"/>
  <c r="P101" i="18"/>
  <c r="P102" i="18"/>
  <c r="P66" i="18"/>
  <c r="P103" i="18"/>
  <c r="P67" i="18"/>
  <c r="P79" i="18"/>
  <c r="P91" i="18"/>
  <c r="P95" i="18"/>
  <c r="P80" i="18"/>
  <c r="P93" i="18"/>
  <c r="P68" i="18"/>
  <c r="P81" i="18"/>
  <c r="P94" i="18"/>
  <c r="P106" i="18"/>
  <c r="P85" i="18"/>
  <c r="K85" i="18"/>
  <c r="K106" i="18" s="1"/>
  <c r="C85" i="18"/>
  <c r="C106" i="18" s="1"/>
  <c r="D73" i="18" s="1"/>
  <c r="K59" i="18"/>
  <c r="L48" i="18" s="1"/>
  <c r="C59" i="18"/>
  <c r="G59" i="18"/>
  <c r="H48" i="18" s="1"/>
  <c r="E59" i="18"/>
  <c r="A140" i="18"/>
  <c r="A44" i="18"/>
  <c r="A45" i="18" s="1"/>
  <c r="E85" i="18"/>
  <c r="I85" i="18"/>
  <c r="G85" i="18"/>
  <c r="I59" i="18"/>
  <c r="P76" i="12" l="1"/>
  <c r="P105" i="12"/>
  <c r="P81" i="12"/>
  <c r="P93" i="12"/>
  <c r="P106" i="12"/>
  <c r="P82" i="12"/>
  <c r="P94" i="12"/>
  <c r="P107" i="12"/>
  <c r="P118" i="12"/>
  <c r="P83" i="12"/>
  <c r="P108" i="12"/>
  <c r="P84" i="12"/>
  <c r="P109" i="12"/>
  <c r="P115" i="12"/>
  <c r="P110" i="12"/>
  <c r="P90" i="12"/>
  <c r="P111" i="12"/>
  <c r="P87" i="12"/>
  <c r="P100" i="12"/>
  <c r="P112" i="12"/>
  <c r="P88" i="12"/>
  <c r="P101" i="12"/>
  <c r="P113" i="12"/>
  <c r="P89" i="12"/>
  <c r="P102" i="12"/>
  <c r="P114" i="12"/>
  <c r="P116" i="12"/>
  <c r="P85" i="12"/>
  <c r="P103" i="12"/>
  <c r="P91" i="12"/>
  <c r="P95" i="12"/>
  <c r="O121" i="12"/>
  <c r="P97" i="12"/>
  <c r="N84" i="12"/>
  <c r="N109" i="12"/>
  <c r="N85" i="12"/>
  <c r="N111" i="12"/>
  <c r="N100" i="12"/>
  <c r="N112" i="12"/>
  <c r="N106" i="12"/>
  <c r="N118" i="12"/>
  <c r="N83" i="12"/>
  <c r="N110" i="12"/>
  <c r="N87" i="12"/>
  <c r="N88" i="12"/>
  <c r="N101" i="12"/>
  <c r="N113" i="12"/>
  <c r="N93" i="12"/>
  <c r="N94" i="12"/>
  <c r="N108" i="12"/>
  <c r="N89" i="12"/>
  <c r="N102" i="12"/>
  <c r="N114" i="12"/>
  <c r="N90" i="12"/>
  <c r="N115" i="12"/>
  <c r="N103" i="12"/>
  <c r="N91" i="12"/>
  <c r="N105" i="12"/>
  <c r="N116" i="12"/>
  <c r="N81" i="12"/>
  <c r="N82" i="12"/>
  <c r="N107" i="12"/>
  <c r="M121" i="12"/>
  <c r="N95" i="12"/>
  <c r="P110" i="18"/>
  <c r="P111" i="18"/>
  <c r="P112" i="18"/>
  <c r="P113" i="18"/>
  <c r="O117" i="18"/>
  <c r="P109" i="18"/>
  <c r="N113" i="18"/>
  <c r="N112" i="18"/>
  <c r="M117" i="18"/>
  <c r="N110" i="18"/>
  <c r="N111" i="18"/>
  <c r="N109" i="18"/>
  <c r="H54" i="18"/>
  <c r="H35" i="18"/>
  <c r="D50" i="18"/>
  <c r="D47" i="18"/>
  <c r="L46" i="18"/>
  <c r="L47" i="18"/>
  <c r="H37" i="18"/>
  <c r="H47" i="18"/>
  <c r="J55" i="18"/>
  <c r="J47" i="18"/>
  <c r="F52" i="18"/>
  <c r="F47" i="18"/>
  <c r="L43" i="18"/>
  <c r="L33" i="18"/>
  <c r="D52" i="18"/>
  <c r="D35" i="18"/>
  <c r="H49" i="18"/>
  <c r="H50" i="18"/>
  <c r="D44" i="18"/>
  <c r="D55" i="18"/>
  <c r="D49" i="18"/>
  <c r="D36" i="18"/>
  <c r="D53" i="18"/>
  <c r="D32" i="18"/>
  <c r="D46" i="18"/>
  <c r="D41" i="18"/>
  <c r="D51" i="18"/>
  <c r="D40" i="18"/>
  <c r="D33" i="18"/>
  <c r="D39" i="18"/>
  <c r="F36" i="18"/>
  <c r="F44" i="18"/>
  <c r="L57" i="18"/>
  <c r="L59" i="18"/>
  <c r="L31" i="18"/>
  <c r="L54" i="18"/>
  <c r="L35" i="18"/>
  <c r="H52" i="18"/>
  <c r="H34" i="18"/>
  <c r="H42" i="18"/>
  <c r="H46" i="18"/>
  <c r="H44" i="18"/>
  <c r="L51" i="18"/>
  <c r="L55" i="18"/>
  <c r="L32" i="18"/>
  <c r="L44" i="18"/>
  <c r="L50" i="18"/>
  <c r="L40" i="18"/>
  <c r="L41" i="18"/>
  <c r="H31" i="18"/>
  <c r="D77" i="18"/>
  <c r="D64" i="18"/>
  <c r="D96" i="18"/>
  <c r="D91" i="18"/>
  <c r="L76" i="18"/>
  <c r="L71" i="18"/>
  <c r="L85" i="18"/>
  <c r="L93" i="18"/>
  <c r="L66" i="18"/>
  <c r="L102" i="18"/>
  <c r="L72" i="18"/>
  <c r="L97" i="18"/>
  <c r="L70" i="18"/>
  <c r="L103" i="18"/>
  <c r="L75" i="18"/>
  <c r="L98" i="18"/>
  <c r="L91" i="18"/>
  <c r="L74" i="18"/>
  <c r="L88" i="18"/>
  <c r="L73" i="18"/>
  <c r="L101" i="18"/>
  <c r="L99" i="18"/>
  <c r="L83" i="18"/>
  <c r="L100" i="18"/>
  <c r="L90" i="18"/>
  <c r="L67" i="18"/>
  <c r="L95" i="18"/>
  <c r="L64" i="18"/>
  <c r="L68" i="18"/>
  <c r="L65" i="18"/>
  <c r="L82" i="18"/>
  <c r="L104" i="18"/>
  <c r="L89" i="18"/>
  <c r="L96" i="18"/>
  <c r="L81" i="18"/>
  <c r="K109" i="18"/>
  <c r="K113" i="18" s="1"/>
  <c r="L80" i="18"/>
  <c r="L79" i="18"/>
  <c r="L77" i="18"/>
  <c r="L106" i="18"/>
  <c r="L94" i="18"/>
  <c r="D85" i="18"/>
  <c r="D81" i="18"/>
  <c r="D83" i="18"/>
  <c r="D74" i="18"/>
  <c r="D102" i="18"/>
  <c r="D93" i="18"/>
  <c r="D79" i="18"/>
  <c r="D70" i="18"/>
  <c r="D106" i="18"/>
  <c r="D97" i="18"/>
  <c r="D103" i="18"/>
  <c r="D101" i="18"/>
  <c r="D88" i="18"/>
  <c r="D68" i="18"/>
  <c r="D72" i="18"/>
  <c r="D100" i="18"/>
  <c r="D65" i="18"/>
  <c r="D90" i="18"/>
  <c r="D76" i="18"/>
  <c r="D67" i="18"/>
  <c r="D104" i="18"/>
  <c r="D82" i="18"/>
  <c r="D94" i="18"/>
  <c r="D80" i="18"/>
  <c r="D71" i="18"/>
  <c r="D99" i="18"/>
  <c r="D66" i="18"/>
  <c r="D95" i="18"/>
  <c r="D98" i="18"/>
  <c r="D89" i="18"/>
  <c r="D75" i="18"/>
  <c r="L37" i="18"/>
  <c r="L49" i="18"/>
  <c r="L52" i="18"/>
  <c r="L53" i="18"/>
  <c r="L42" i="18"/>
  <c r="H39" i="18"/>
  <c r="H41" i="18"/>
  <c r="H59" i="18"/>
  <c r="H43" i="18"/>
  <c r="L36" i="18"/>
  <c r="L39" i="18"/>
  <c r="D37" i="18"/>
  <c r="L34" i="18"/>
  <c r="D31" i="18"/>
  <c r="D48" i="18"/>
  <c r="F35" i="18"/>
  <c r="F32" i="18"/>
  <c r="F57" i="18"/>
  <c r="F42" i="18"/>
  <c r="F53" i="18"/>
  <c r="F33" i="18"/>
  <c r="F50" i="18"/>
  <c r="F49" i="18"/>
  <c r="F34" i="18"/>
  <c r="F46" i="18"/>
  <c r="F54" i="18"/>
  <c r="F40" i="18"/>
  <c r="F51" i="18"/>
  <c r="F37" i="18"/>
  <c r="F43" i="18"/>
  <c r="F59" i="18"/>
  <c r="F55" i="18"/>
  <c r="F31" i="18"/>
  <c r="F48" i="18"/>
  <c r="F39" i="18"/>
  <c r="F41" i="18"/>
  <c r="C109" i="18"/>
  <c r="C113" i="18" s="1"/>
  <c r="D43" i="18"/>
  <c r="D59" i="18"/>
  <c r="D54" i="18"/>
  <c r="D34" i="18"/>
  <c r="D42" i="18"/>
  <c r="D57" i="18"/>
  <c r="H57" i="18"/>
  <c r="H53" i="18"/>
  <c r="H33" i="18"/>
  <c r="H51" i="18"/>
  <c r="H36" i="18"/>
  <c r="H40" i="18"/>
  <c r="H32" i="18"/>
  <c r="H55" i="18"/>
  <c r="I106" i="18"/>
  <c r="I109" i="18" s="1"/>
  <c r="J37" i="18"/>
  <c r="J52" i="18"/>
  <c r="J48" i="18"/>
  <c r="J59" i="18"/>
  <c r="J43" i="18"/>
  <c r="J39" i="18"/>
  <c r="J35" i="18"/>
  <c r="J31" i="18"/>
  <c r="J53" i="18"/>
  <c r="J49" i="18"/>
  <c r="J41" i="18"/>
  <c r="J33" i="18"/>
  <c r="J34" i="18"/>
  <c r="J54" i="18"/>
  <c r="J36" i="18"/>
  <c r="J51" i="18"/>
  <c r="J44" i="18"/>
  <c r="J40" i="18"/>
  <c r="J57" i="18"/>
  <c r="J50" i="18"/>
  <c r="J42" i="18"/>
  <c r="J32" i="18"/>
  <c r="J46" i="18"/>
  <c r="E106" i="18"/>
  <c r="F85" i="18" s="1"/>
  <c r="G106" i="18"/>
  <c r="A141" i="18"/>
  <c r="A46" i="18"/>
  <c r="A47" i="18" s="1"/>
  <c r="A48" i="18" s="1"/>
  <c r="A49" i="18" s="1"/>
  <c r="A50" i="18" s="1"/>
  <c r="A51" i="18" s="1"/>
  <c r="A52" i="18" s="1"/>
  <c r="A53" i="18" s="1"/>
  <c r="A54" i="18" s="1"/>
  <c r="A55" i="18" s="1"/>
  <c r="A57" i="18" s="1"/>
  <c r="O125" i="12" l="1"/>
  <c r="P121" i="12" s="1"/>
  <c r="M125" i="12"/>
  <c r="J85" i="18"/>
  <c r="K117" i="18"/>
  <c r="L110" i="18"/>
  <c r="L111" i="18"/>
  <c r="L113" i="18"/>
  <c r="L112" i="18"/>
  <c r="L109" i="18"/>
  <c r="F100" i="18"/>
  <c r="F96" i="18"/>
  <c r="F88" i="18"/>
  <c r="F106" i="18"/>
  <c r="F73" i="18"/>
  <c r="F80" i="18"/>
  <c r="F76" i="18"/>
  <c r="F72" i="18"/>
  <c r="F64" i="18"/>
  <c r="F101" i="18"/>
  <c r="F97" i="18"/>
  <c r="F93" i="18"/>
  <c r="F89" i="18"/>
  <c r="F81" i="18"/>
  <c r="F82" i="18"/>
  <c r="F74" i="18"/>
  <c r="F70" i="18"/>
  <c r="F66" i="18"/>
  <c r="F103" i="18"/>
  <c r="F99" i="18"/>
  <c r="F95" i="18"/>
  <c r="F102" i="18"/>
  <c r="F75" i="18"/>
  <c r="F68" i="18"/>
  <c r="F65" i="18"/>
  <c r="F91" i="18"/>
  <c r="F71" i="18"/>
  <c r="F94" i="18"/>
  <c r="F90" i="18"/>
  <c r="F79" i="18"/>
  <c r="F67" i="18"/>
  <c r="F98" i="18"/>
  <c r="E109" i="18"/>
  <c r="F77" i="18"/>
  <c r="F104" i="18"/>
  <c r="F83" i="18"/>
  <c r="I113" i="18"/>
  <c r="A142" i="18"/>
  <c r="A59" i="18"/>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5" i="18" s="1"/>
  <c r="A87" i="18" s="1"/>
  <c r="A88" i="18" s="1"/>
  <c r="A89" i="18" s="1"/>
  <c r="A90" i="18" s="1"/>
  <c r="A91" i="18" s="1"/>
  <c r="A92" i="18" s="1"/>
  <c r="A93" i="18" s="1"/>
  <c r="A94" i="18" s="1"/>
  <c r="A95" i="18" s="1"/>
  <c r="A96" i="18" s="1"/>
  <c r="A97" i="18" s="1"/>
  <c r="A98" i="18" s="1"/>
  <c r="A99" i="18" s="1"/>
  <c r="A100" i="18" s="1"/>
  <c r="A101" i="18" s="1"/>
  <c r="A102" i="18" s="1"/>
  <c r="A103" i="18" s="1"/>
  <c r="A104" i="18" s="1"/>
  <c r="A106" i="18" s="1"/>
  <c r="A108" i="18" s="1"/>
  <c r="A109" i="18" s="1"/>
  <c r="A110" i="18" s="1"/>
  <c r="J101" i="18"/>
  <c r="J97" i="18"/>
  <c r="J93" i="18"/>
  <c r="J89" i="18"/>
  <c r="J82" i="18"/>
  <c r="J81" i="18"/>
  <c r="J73" i="18"/>
  <c r="J65" i="18"/>
  <c r="J74" i="18"/>
  <c r="J70" i="18"/>
  <c r="J66" i="18"/>
  <c r="J102" i="18"/>
  <c r="J98" i="18"/>
  <c r="J94" i="18"/>
  <c r="J90" i="18"/>
  <c r="J79" i="18"/>
  <c r="J75" i="18"/>
  <c r="J71" i="18"/>
  <c r="J67" i="18"/>
  <c r="J100" i="18"/>
  <c r="J96" i="18"/>
  <c r="J88" i="18"/>
  <c r="J80" i="18"/>
  <c r="J99" i="18"/>
  <c r="J95" i="18"/>
  <c r="J64" i="18"/>
  <c r="J106" i="18"/>
  <c r="J76" i="18"/>
  <c r="J103" i="18"/>
  <c r="J72" i="18"/>
  <c r="J83" i="18"/>
  <c r="J91" i="18"/>
  <c r="J77" i="18"/>
  <c r="J68" i="18"/>
  <c r="J104" i="18"/>
  <c r="H80" i="18"/>
  <c r="H76" i="18"/>
  <c r="H72" i="18"/>
  <c r="H64" i="18"/>
  <c r="H102" i="18"/>
  <c r="H98" i="18"/>
  <c r="H94" i="18"/>
  <c r="H106" i="18"/>
  <c r="H101" i="18"/>
  <c r="H97" i="18"/>
  <c r="H93" i="18"/>
  <c r="H89" i="18"/>
  <c r="H81" i="18"/>
  <c r="H73" i="18"/>
  <c r="H65" i="18"/>
  <c r="H90" i="18"/>
  <c r="H103" i="18"/>
  <c r="H99" i="18"/>
  <c r="H95" i="18"/>
  <c r="H88" i="18"/>
  <c r="H77" i="18"/>
  <c r="H71" i="18"/>
  <c r="H74" i="18"/>
  <c r="H70" i="18"/>
  <c r="H67" i="18"/>
  <c r="H96" i="18"/>
  <c r="H100" i="18"/>
  <c r="H104" i="18"/>
  <c r="H79" i="18"/>
  <c r="H82" i="18"/>
  <c r="H66" i="18"/>
  <c r="H75" i="18"/>
  <c r="H68" i="18"/>
  <c r="H83" i="18"/>
  <c r="H91" i="18"/>
  <c r="G109" i="18"/>
  <c r="D112" i="18"/>
  <c r="D111" i="18"/>
  <c r="C117" i="18"/>
  <c r="C120" i="18" s="1"/>
  <c r="E116" i="18" s="1"/>
  <c r="D110" i="18"/>
  <c r="D113" i="18"/>
  <c r="H85" i="18"/>
  <c r="D109" i="18"/>
  <c r="P122" i="12" l="1"/>
  <c r="P123" i="12"/>
  <c r="P124" i="12"/>
  <c r="O129" i="12"/>
  <c r="P125" i="12"/>
  <c r="N123" i="12"/>
  <c r="N124" i="12"/>
  <c r="N122" i="12"/>
  <c r="N125" i="12"/>
  <c r="M129" i="12"/>
  <c r="N121" i="12"/>
  <c r="A143" i="18"/>
  <c r="A111" i="18"/>
  <c r="A112" i="18" s="1"/>
  <c r="A113" i="18" s="1"/>
  <c r="A115" i="18" s="1"/>
  <c r="A116" i="18" s="1"/>
  <c r="A117" i="18" s="1"/>
  <c r="A118" i="18" s="1"/>
  <c r="A119" i="18" s="1"/>
  <c r="G113" i="18"/>
  <c r="H109" i="18" s="1"/>
  <c r="J112" i="18"/>
  <c r="I117" i="18"/>
  <c r="J113" i="18"/>
  <c r="J111" i="18"/>
  <c r="J110" i="18"/>
  <c r="J109" i="18"/>
  <c r="E113" i="18"/>
  <c r="F109" i="18" s="1"/>
  <c r="F111" i="18" l="1"/>
  <c r="F113" i="18"/>
  <c r="F112" i="18"/>
  <c r="E117" i="18"/>
  <c r="E120" i="18" s="1"/>
  <c r="G116" i="18" s="1"/>
  <c r="F110" i="18"/>
  <c r="H113" i="18"/>
  <c r="H112" i="18"/>
  <c r="G117" i="18"/>
  <c r="H110" i="18"/>
  <c r="H111" i="18"/>
  <c r="A120" i="18"/>
  <c r="A122" i="18" s="1"/>
  <c r="A144" i="18"/>
  <c r="G120" i="18" l="1"/>
  <c r="I116" i="18" s="1"/>
  <c r="A145" i="18"/>
  <c r="A123" i="18"/>
  <c r="A146" i="18" l="1"/>
  <c r="A124" i="18"/>
  <c r="I120" i="18"/>
  <c r="K116" i="18" s="1"/>
  <c r="K120" i="18" s="1"/>
  <c r="M116" i="18" s="1"/>
  <c r="M120" i="18" s="1"/>
  <c r="O116" i="18" s="1"/>
  <c r="O120" i="18" s="1"/>
  <c r="A147" i="18" l="1"/>
  <c r="A125" i="18"/>
  <c r="A126" i="18" l="1"/>
  <c r="A148" i="18"/>
  <c r="A149" i="18" l="1"/>
  <c r="A127" i="18"/>
  <c r="A150" i="18" l="1"/>
  <c r="A129" i="18"/>
  <c r="A152" i="18" l="1"/>
  <c r="A132" i="18"/>
  <c r="A133" i="18" s="1"/>
  <c r="A134" i="18" s="1"/>
  <c r="A135" i="18" s="1"/>
  <c r="A136" i="18" s="1"/>
  <c r="K116" i="12" l="1"/>
  <c r="I116" i="12"/>
  <c r="G116" i="12"/>
  <c r="E116" i="12"/>
  <c r="C116" i="12"/>
  <c r="K103" i="12"/>
  <c r="I103" i="12"/>
  <c r="G103" i="12"/>
  <c r="E103" i="12"/>
  <c r="C103" i="12"/>
  <c r="K95" i="12"/>
  <c r="I95" i="12"/>
  <c r="G95" i="12"/>
  <c r="E95" i="12"/>
  <c r="C95" i="12"/>
  <c r="K91" i="12"/>
  <c r="I91" i="12"/>
  <c r="G91" i="12"/>
  <c r="E91" i="12"/>
  <c r="C91" i="12"/>
  <c r="K85" i="12"/>
  <c r="I85" i="12"/>
  <c r="G85" i="12"/>
  <c r="E85" i="12"/>
  <c r="C85" i="12"/>
  <c r="K72" i="12"/>
  <c r="I72" i="12"/>
  <c r="G72" i="12"/>
  <c r="E72" i="12"/>
  <c r="C72" i="12"/>
  <c r="K61" i="12"/>
  <c r="I61" i="12"/>
  <c r="G61" i="12"/>
  <c r="E61" i="12"/>
  <c r="C61" i="12"/>
  <c r="K54" i="12"/>
  <c r="I54" i="12"/>
  <c r="G54" i="12"/>
  <c r="E54" i="12"/>
  <c r="C54" i="12"/>
  <c r="A47" i="12"/>
  <c r="A48" i="12" s="1"/>
  <c r="A49" i="12" s="1"/>
  <c r="A50" i="12" s="1"/>
  <c r="A51" i="12" s="1"/>
  <c r="A52" i="12" s="1"/>
  <c r="A53" i="12" s="1"/>
  <c r="A54" i="12" s="1"/>
  <c r="A55" i="12" s="1"/>
  <c r="A56" i="12" s="1"/>
  <c r="A57" i="12" s="1"/>
  <c r="A58" i="12" s="1"/>
  <c r="A59" i="12" s="1"/>
  <c r="A60" i="12" s="1"/>
  <c r="K31" i="12"/>
  <c r="I31" i="12"/>
  <c r="G31" i="12"/>
  <c r="E31" i="12"/>
  <c r="C31" i="12"/>
  <c r="K27" i="12"/>
  <c r="K41" i="12" s="1"/>
  <c r="I27" i="12"/>
  <c r="I41" i="12" s="1"/>
  <c r="G27" i="12"/>
  <c r="G41" i="12" s="1"/>
  <c r="E27" i="12"/>
  <c r="E41" i="12" s="1"/>
  <c r="C27" i="12"/>
  <c r="C97" i="12" l="1"/>
  <c r="C118" i="12" s="1"/>
  <c r="D97" i="12" s="1"/>
  <c r="C76" i="12"/>
  <c r="D53" i="12" s="1"/>
  <c r="C41" i="12"/>
  <c r="C42" i="12" s="1"/>
  <c r="G42" i="12"/>
  <c r="E42" i="12"/>
  <c r="I76" i="12"/>
  <c r="J52" i="12" s="1"/>
  <c r="K42" i="12"/>
  <c r="A152" i="12"/>
  <c r="A61" i="12"/>
  <c r="A62" i="12" s="1"/>
  <c r="K76" i="12"/>
  <c r="I97" i="12"/>
  <c r="E76" i="12"/>
  <c r="F72" i="12" s="1"/>
  <c r="I42" i="12"/>
  <c r="G76" i="12"/>
  <c r="H72" i="12" s="1"/>
  <c r="E97" i="12"/>
  <c r="G97" i="12"/>
  <c r="K97" i="12"/>
  <c r="D59" i="12" l="1"/>
  <c r="D56" i="12"/>
  <c r="D69" i="12"/>
  <c r="D70" i="12"/>
  <c r="D61" i="12"/>
  <c r="D60" i="12"/>
  <c r="D74" i="12"/>
  <c r="D50" i="12"/>
  <c r="D48" i="12"/>
  <c r="D46" i="12"/>
  <c r="D76" i="12"/>
  <c r="D68" i="12"/>
  <c r="D66" i="12"/>
  <c r="D49" i="12"/>
  <c r="D52" i="12"/>
  <c r="D57" i="12"/>
  <c r="D64" i="12"/>
  <c r="D71" i="12"/>
  <c r="D65" i="12"/>
  <c r="D67" i="12"/>
  <c r="D47" i="12"/>
  <c r="D63" i="12"/>
  <c r="D72" i="12"/>
  <c r="D54" i="12"/>
  <c r="D51" i="12"/>
  <c r="D58" i="12"/>
  <c r="J48" i="12"/>
  <c r="J59" i="12"/>
  <c r="J72" i="12"/>
  <c r="J50" i="12"/>
  <c r="J58" i="12"/>
  <c r="J64" i="12"/>
  <c r="J74" i="12"/>
  <c r="J56" i="12"/>
  <c r="J66" i="12"/>
  <c r="J47" i="12"/>
  <c r="J61" i="12"/>
  <c r="J68" i="12"/>
  <c r="J49" i="12"/>
  <c r="J63" i="12"/>
  <c r="J65" i="12"/>
  <c r="J60" i="12"/>
  <c r="J71" i="12"/>
  <c r="J46" i="12"/>
  <c r="J70" i="12"/>
  <c r="J53" i="12"/>
  <c r="J57" i="12"/>
  <c r="J51" i="12"/>
  <c r="J69" i="12"/>
  <c r="J54" i="12"/>
  <c r="J67" i="12"/>
  <c r="K118" i="12"/>
  <c r="L97" i="12" s="1"/>
  <c r="G118" i="12"/>
  <c r="G121" i="12" s="1"/>
  <c r="D103" i="12"/>
  <c r="H74" i="12"/>
  <c r="H67" i="12"/>
  <c r="H59" i="12"/>
  <c r="H51" i="12"/>
  <c r="H69" i="12"/>
  <c r="H53" i="12"/>
  <c r="H65" i="12"/>
  <c r="H57" i="12"/>
  <c r="H49" i="12"/>
  <c r="H63" i="12"/>
  <c r="H68" i="12"/>
  <c r="H58" i="12"/>
  <c r="H47" i="12"/>
  <c r="H64" i="12"/>
  <c r="H52" i="12"/>
  <c r="H71" i="12"/>
  <c r="H50" i="12"/>
  <c r="H56" i="12"/>
  <c r="H60" i="12"/>
  <c r="H66" i="12"/>
  <c r="H61" i="12"/>
  <c r="H48" i="12"/>
  <c r="H70" i="12"/>
  <c r="H46" i="12"/>
  <c r="F66" i="12"/>
  <c r="F58" i="12"/>
  <c r="F50" i="12"/>
  <c r="F68" i="12"/>
  <c r="F60" i="12"/>
  <c r="F52" i="12"/>
  <c r="F64" i="12"/>
  <c r="F56" i="12"/>
  <c r="F48" i="12"/>
  <c r="F65" i="12"/>
  <c r="F53" i="12"/>
  <c r="F70" i="12"/>
  <c r="F49" i="12"/>
  <c r="F69" i="12"/>
  <c r="F57" i="12"/>
  <c r="F51" i="12"/>
  <c r="F47" i="12"/>
  <c r="F74" i="12"/>
  <c r="F59" i="12"/>
  <c r="F67" i="12"/>
  <c r="F71" i="12"/>
  <c r="F61" i="12"/>
  <c r="F46" i="12"/>
  <c r="F63" i="12"/>
  <c r="I118" i="12"/>
  <c r="L70" i="12"/>
  <c r="L46" i="12"/>
  <c r="L64" i="12"/>
  <c r="L56" i="12"/>
  <c r="L48" i="12"/>
  <c r="L68" i="12"/>
  <c r="L60" i="12"/>
  <c r="L52" i="12"/>
  <c r="L58" i="12"/>
  <c r="L47" i="12"/>
  <c r="K121" i="12"/>
  <c r="L69" i="12"/>
  <c r="L59" i="12"/>
  <c r="L57" i="12"/>
  <c r="L67" i="12"/>
  <c r="L65" i="12"/>
  <c r="L51" i="12"/>
  <c r="L71" i="12"/>
  <c r="L53" i="12"/>
  <c r="L74" i="12"/>
  <c r="L50" i="12"/>
  <c r="L61" i="12"/>
  <c r="L49" i="12"/>
  <c r="L66" i="12"/>
  <c r="L72" i="12"/>
  <c r="L63" i="12"/>
  <c r="F54" i="12"/>
  <c r="D85" i="12"/>
  <c r="E118" i="12"/>
  <c r="L54" i="12"/>
  <c r="A153" i="12"/>
  <c r="A63" i="12"/>
  <c r="A64" i="12" s="1"/>
  <c r="A65" i="12" s="1"/>
  <c r="A66" i="12" s="1"/>
  <c r="A67" i="12" s="1"/>
  <c r="A68" i="12" s="1"/>
  <c r="A69" i="12" s="1"/>
  <c r="A70" i="12" s="1"/>
  <c r="A71" i="12" s="1"/>
  <c r="A72" i="12" s="1"/>
  <c r="A74" i="12" s="1"/>
  <c r="D118" i="12"/>
  <c r="D110" i="12"/>
  <c r="D102" i="12"/>
  <c r="D94" i="12"/>
  <c r="D112" i="12"/>
  <c r="D88" i="12"/>
  <c r="D114" i="12"/>
  <c r="D106" i="12"/>
  <c r="D108" i="12"/>
  <c r="D100" i="12"/>
  <c r="D84" i="12"/>
  <c r="D115" i="12"/>
  <c r="D89" i="12"/>
  <c r="D107" i="12"/>
  <c r="D90" i="12"/>
  <c r="D109" i="12"/>
  <c r="D83" i="12"/>
  <c r="D113" i="12"/>
  <c r="D101" i="12"/>
  <c r="D116" i="12"/>
  <c r="D91" i="12"/>
  <c r="D82" i="12"/>
  <c r="C121" i="12"/>
  <c r="D81" i="12"/>
  <c r="D93" i="12"/>
  <c r="D87" i="12"/>
  <c r="D111" i="12"/>
  <c r="D105" i="12"/>
  <c r="H54" i="12"/>
  <c r="D95" i="12"/>
  <c r="F76" i="12" l="1"/>
  <c r="J76" i="12"/>
  <c r="H97" i="12"/>
  <c r="A154" i="12"/>
  <c r="A76" i="12"/>
  <c r="A78" i="12" s="1"/>
  <c r="A79" i="12" s="1"/>
  <c r="A80" i="12" s="1"/>
  <c r="A81" i="12" s="1"/>
  <c r="A82" i="12" s="1"/>
  <c r="A83" i="12" s="1"/>
  <c r="A84" i="12" s="1"/>
  <c r="A85" i="12" s="1"/>
  <c r="A86" i="12" s="1"/>
  <c r="A87" i="12" s="1"/>
  <c r="A88" i="12" s="1"/>
  <c r="A89" i="12" s="1"/>
  <c r="A90" i="12" s="1"/>
  <c r="A91" i="12" s="1"/>
  <c r="A92" i="12" s="1"/>
  <c r="A93" i="12" s="1"/>
  <c r="A94" i="12" s="1"/>
  <c r="A95" i="12" s="1"/>
  <c r="A97"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8" i="12" s="1"/>
  <c r="A120" i="12" s="1"/>
  <c r="A121" i="12" s="1"/>
  <c r="A122" i="12" s="1"/>
  <c r="C125" i="12"/>
  <c r="D121" i="12" s="1"/>
  <c r="H112" i="12"/>
  <c r="H88" i="12"/>
  <c r="H114" i="12"/>
  <c r="H106" i="12"/>
  <c r="H90" i="12"/>
  <c r="H82" i="12"/>
  <c r="H118" i="12"/>
  <c r="H108" i="12"/>
  <c r="H110" i="12"/>
  <c r="H102" i="12"/>
  <c r="H94" i="12"/>
  <c r="H101" i="12"/>
  <c r="H87" i="12"/>
  <c r="H105" i="12"/>
  <c r="H81" i="12"/>
  <c r="H109" i="12"/>
  <c r="H100" i="12"/>
  <c r="H111" i="12"/>
  <c r="H84" i="12"/>
  <c r="H113" i="12"/>
  <c r="H107" i="12"/>
  <c r="H93" i="12"/>
  <c r="H83" i="12"/>
  <c r="H115" i="12"/>
  <c r="H89" i="12"/>
  <c r="H95" i="12"/>
  <c r="H116" i="12"/>
  <c r="H85" i="12"/>
  <c r="H103" i="12"/>
  <c r="H91" i="12"/>
  <c r="K125" i="12"/>
  <c r="L121" i="12" s="1"/>
  <c r="F111" i="12"/>
  <c r="F87" i="12"/>
  <c r="F113" i="12"/>
  <c r="F105" i="12"/>
  <c r="F89" i="12"/>
  <c r="F81" i="12"/>
  <c r="F115" i="12"/>
  <c r="F107" i="12"/>
  <c r="F118" i="12"/>
  <c r="F109" i="12"/>
  <c r="F101" i="12"/>
  <c r="F93" i="12"/>
  <c r="F108" i="12"/>
  <c r="F112" i="12"/>
  <c r="F94" i="12"/>
  <c r="F83" i="12"/>
  <c r="F88" i="12"/>
  <c r="F102" i="12"/>
  <c r="F100" i="12"/>
  <c r="F116" i="12"/>
  <c r="F82" i="12"/>
  <c r="F110" i="12"/>
  <c r="F90" i="12"/>
  <c r="F106" i="12"/>
  <c r="F114" i="12"/>
  <c r="F84" i="12"/>
  <c r="F91" i="12"/>
  <c r="F95" i="12"/>
  <c r="F85" i="12"/>
  <c r="F103" i="12"/>
  <c r="L115" i="12"/>
  <c r="L107" i="12"/>
  <c r="L83" i="12"/>
  <c r="L109" i="12"/>
  <c r="L101" i="12"/>
  <c r="L93" i="12"/>
  <c r="L111" i="12"/>
  <c r="L118" i="12"/>
  <c r="L113" i="12"/>
  <c r="L105" i="12"/>
  <c r="L89" i="12"/>
  <c r="L81" i="12"/>
  <c r="L112" i="12"/>
  <c r="L100" i="12"/>
  <c r="L88" i="12"/>
  <c r="L82" i="12"/>
  <c r="L106" i="12"/>
  <c r="L108" i="12"/>
  <c r="L94" i="12"/>
  <c r="L116" i="12"/>
  <c r="L87" i="12"/>
  <c r="L110" i="12"/>
  <c r="L90" i="12"/>
  <c r="L114" i="12"/>
  <c r="L102" i="12"/>
  <c r="L84" i="12"/>
  <c r="L85" i="12"/>
  <c r="L103" i="12"/>
  <c r="L91" i="12"/>
  <c r="L95" i="12"/>
  <c r="F97" i="12"/>
  <c r="J118" i="12"/>
  <c r="J114" i="12"/>
  <c r="J106" i="12"/>
  <c r="J90" i="12"/>
  <c r="J82" i="12"/>
  <c r="J108" i="12"/>
  <c r="J100" i="12"/>
  <c r="J84" i="12"/>
  <c r="J110" i="12"/>
  <c r="J102" i="12"/>
  <c r="J112" i="12"/>
  <c r="J88" i="12"/>
  <c r="J94" i="12"/>
  <c r="J83" i="12"/>
  <c r="J107" i="12"/>
  <c r="J111" i="12"/>
  <c r="J93" i="12"/>
  <c r="J113" i="12"/>
  <c r="J101" i="12"/>
  <c r="J81" i="12"/>
  <c r="J116" i="12"/>
  <c r="J87" i="12"/>
  <c r="J109" i="12"/>
  <c r="J115" i="12"/>
  <c r="J89" i="12"/>
  <c r="J105" i="12"/>
  <c r="J85" i="12"/>
  <c r="I121" i="12"/>
  <c r="J103" i="12"/>
  <c r="J91" i="12"/>
  <c r="J95" i="12"/>
  <c r="H76" i="12"/>
  <c r="L76" i="12"/>
  <c r="G125" i="12"/>
  <c r="J97" i="12"/>
  <c r="E121" i="12"/>
  <c r="H125" i="12" l="1"/>
  <c r="H122" i="12"/>
  <c r="H124" i="12"/>
  <c r="G129" i="12"/>
  <c r="H123" i="12"/>
  <c r="H121" i="12"/>
  <c r="I125" i="12"/>
  <c r="K129" i="12"/>
  <c r="L123" i="12"/>
  <c r="L125" i="12"/>
  <c r="L122" i="12"/>
  <c r="L124" i="12"/>
  <c r="A155" i="12"/>
  <c r="A123" i="12"/>
  <c r="A124" i="12" s="1"/>
  <c r="A125" i="12" s="1"/>
  <c r="A127" i="12" s="1"/>
  <c r="A128" i="12" s="1"/>
  <c r="A129" i="12" s="1"/>
  <c r="A130" i="12" s="1"/>
  <c r="A131" i="12" s="1"/>
  <c r="E125" i="12"/>
  <c r="F121" i="12" s="1"/>
  <c r="D125" i="12"/>
  <c r="D124" i="12"/>
  <c r="D122" i="12"/>
  <c r="D123" i="12"/>
  <c r="C129" i="12"/>
  <c r="C132" i="12" s="1"/>
  <c r="E128" i="12" s="1"/>
  <c r="A156" i="12" l="1"/>
  <c r="A132" i="12"/>
  <c r="A134" i="12" s="1"/>
  <c r="J125" i="12"/>
  <c r="J122" i="12"/>
  <c r="J124" i="12"/>
  <c r="I129" i="12"/>
  <c r="J123" i="12"/>
  <c r="E129" i="12"/>
  <c r="E132" i="12" s="1"/>
  <c r="G128" i="12" s="1"/>
  <c r="G132" i="12" s="1"/>
  <c r="I128" i="12" s="1"/>
  <c r="F125" i="12"/>
  <c r="F123" i="12"/>
  <c r="F122" i="12"/>
  <c r="F124" i="12"/>
  <c r="J121" i="12"/>
  <c r="I132" i="12" l="1"/>
  <c r="A157" i="12"/>
  <c r="A135" i="12"/>
  <c r="K128" i="12" l="1"/>
  <c r="K132" i="12" s="1"/>
  <c r="M128" i="12" s="1"/>
  <c r="M132" i="12" s="1"/>
  <c r="O128" i="12" s="1"/>
  <c r="O132" i="12" s="1"/>
  <c r="A158" i="12"/>
  <c r="A136" i="12"/>
  <c r="A159" i="12" l="1"/>
  <c r="A137" i="12"/>
  <c r="A160" i="12" l="1"/>
  <c r="A138" i="12"/>
  <c r="A139" i="12" l="1"/>
  <c r="A161" i="12"/>
  <c r="A162" i="12" l="1"/>
  <c r="A141" i="12"/>
  <c r="A164" i="12" l="1"/>
  <c r="A144" i="12"/>
  <c r="A145" i="12" s="1"/>
  <c r="A146" i="12" s="1"/>
  <c r="A147" i="12" s="1"/>
  <c r="A148" i="12" s="1"/>
  <c r="C15" i="1" l="1"/>
  <c r="C23" i="1" s="1"/>
  <c r="K58" i="1" l="1"/>
  <c r="K62" i="1" s="1"/>
  <c r="I58" i="1"/>
  <c r="I62" i="1" s="1"/>
  <c r="G58" i="1"/>
  <c r="G62" i="1" s="1"/>
  <c r="E58" i="1"/>
  <c r="E62" i="1" s="1"/>
  <c r="C58" i="1"/>
  <c r="C62" i="1" s="1"/>
  <c r="K49" i="1"/>
  <c r="I49" i="1"/>
  <c r="G49" i="1"/>
  <c r="E49" i="1"/>
  <c r="C49" i="1"/>
  <c r="K38" i="1"/>
  <c r="I38" i="1"/>
  <c r="G38" i="1"/>
  <c r="E38" i="1"/>
  <c r="C38" i="1"/>
  <c r="A17" i="1"/>
  <c r="A18" i="1" s="1"/>
  <c r="A19" i="1" s="1"/>
  <c r="A20" i="1" s="1"/>
  <c r="A21" i="1" s="1"/>
  <c r="A22" i="1" s="1"/>
  <c r="A23" i="1" s="1"/>
  <c r="A25" i="1" s="1"/>
  <c r="A26" i="1" s="1"/>
  <c r="A27" i="1" s="1"/>
  <c r="A28" i="1" s="1"/>
  <c r="A29" i="1" s="1"/>
  <c r="A30" i="1" s="1"/>
  <c r="A31" i="1" s="1"/>
  <c r="A32" i="1" s="1"/>
  <c r="A33" i="1" s="1"/>
  <c r="A34" i="1" s="1"/>
  <c r="A35" i="1" s="1"/>
  <c r="A36" i="1" s="1"/>
  <c r="A37" i="1" s="1"/>
  <c r="A38" i="1" s="1"/>
  <c r="A40" i="1" s="1"/>
  <c r="A42" i="1" s="1"/>
  <c r="A43" i="1" s="1"/>
  <c r="A44" i="1" s="1"/>
  <c r="A45" i="1" s="1"/>
  <c r="A46" i="1" s="1"/>
  <c r="A47" i="1" s="1"/>
  <c r="A48" i="1" s="1"/>
  <c r="A49" i="1" s="1"/>
  <c r="A51" i="1" s="1"/>
  <c r="A53" i="1" s="1"/>
  <c r="A54" i="1" s="1"/>
  <c r="A55" i="1" s="1"/>
  <c r="A56" i="1" s="1"/>
  <c r="A57" i="1" s="1"/>
  <c r="A58" i="1" s="1"/>
  <c r="A59" i="1" s="1"/>
  <c r="A60" i="1" s="1"/>
  <c r="A61" i="1" s="1"/>
  <c r="A62" i="1" s="1"/>
  <c r="A64" i="1" s="1"/>
  <c r="A65" i="1" s="1"/>
  <c r="A66" i="1" s="1"/>
  <c r="A67" i="1" s="1"/>
  <c r="A68" i="1" s="1"/>
  <c r="A70" i="1" s="1"/>
  <c r="A71" i="1" s="1"/>
  <c r="A72" i="1" s="1"/>
  <c r="A73" i="1" s="1"/>
  <c r="A74" i="1" s="1"/>
  <c r="A75" i="1" s="1"/>
  <c r="A77" i="1" s="1"/>
  <c r="A78" i="1" s="1"/>
  <c r="A79" i="1" s="1"/>
  <c r="A80" i="1" s="1"/>
  <c r="A81" i="1" s="1"/>
  <c r="A82" i="1" s="1"/>
  <c r="A84" i="1" s="1"/>
  <c r="A87" i="1" s="1"/>
  <c r="A88" i="1" s="1"/>
  <c r="A89" i="1" s="1"/>
  <c r="A90" i="1" s="1"/>
  <c r="A91" i="1" s="1"/>
  <c r="A92" i="1" s="1"/>
  <c r="A94" i="1" s="1"/>
  <c r="A95" i="1" s="1"/>
  <c r="K15" i="1"/>
  <c r="K23" i="1" s="1"/>
  <c r="I15" i="1"/>
  <c r="I23" i="1" s="1"/>
  <c r="G15" i="1"/>
  <c r="G23" i="1" s="1"/>
  <c r="E15" i="1"/>
  <c r="E23" i="1" s="1"/>
  <c r="C40" i="1" l="1"/>
  <c r="D38" i="1"/>
  <c r="G40" i="1"/>
  <c r="G51" i="1" s="1"/>
  <c r="G64" i="1" s="1"/>
  <c r="G95" i="1" s="1"/>
  <c r="K40" i="1"/>
  <c r="K51" i="1" s="1"/>
  <c r="K64" i="1" s="1"/>
  <c r="K95" i="1" s="1"/>
  <c r="I40" i="1"/>
  <c r="I51" i="1" s="1"/>
  <c r="I64" i="1" s="1"/>
  <c r="I95" i="1" s="1"/>
  <c r="E40" i="1"/>
  <c r="E51" i="1" s="1"/>
  <c r="E64" i="1" s="1"/>
  <c r="E68" i="1" s="1"/>
  <c r="E72" i="1" s="1"/>
  <c r="C51" i="1"/>
  <c r="C64" i="1" l="1"/>
  <c r="D51" i="1"/>
  <c r="D27" i="1"/>
  <c r="D40" i="1"/>
  <c r="D26" i="1"/>
  <c r="D14" i="1"/>
  <c r="D15" i="1"/>
  <c r="D17" i="1"/>
  <c r="D18" i="1"/>
  <c r="D19" i="1"/>
  <c r="D20" i="1"/>
  <c r="D21" i="1"/>
  <c r="D23" i="1"/>
  <c r="D28" i="1"/>
  <c r="D29" i="1"/>
  <c r="D30" i="1"/>
  <c r="D31" i="1"/>
  <c r="D32" i="1"/>
  <c r="D33" i="1"/>
  <c r="D34" i="1"/>
  <c r="D35" i="1"/>
  <c r="D36" i="1"/>
  <c r="D22" i="1"/>
  <c r="D13" i="1"/>
  <c r="D37" i="1"/>
  <c r="G68" i="1"/>
  <c r="G72" i="1" s="1"/>
  <c r="K68" i="1"/>
  <c r="K72" i="1" s="1"/>
  <c r="E95" i="1"/>
  <c r="I68" i="1"/>
  <c r="I72" i="1" s="1"/>
  <c r="C95" i="1"/>
  <c r="C68" i="1" l="1"/>
  <c r="D64" i="1"/>
  <c r="C72" i="1" l="1"/>
  <c r="C75" i="1" s="1"/>
  <c r="E71" i="1" s="1"/>
  <c r="E75" i="1" s="1"/>
  <c r="G71" i="1" s="1"/>
  <c r="G75" i="1" s="1"/>
  <c r="I71" i="1" s="1"/>
  <c r="I75" i="1" s="1"/>
  <c r="K71" i="1" s="1"/>
  <c r="K75" i="1" s="1"/>
  <c r="M71" i="1" s="1"/>
  <c r="M75" i="1" s="1"/>
  <c r="O71" i="1" s="1"/>
  <c r="O75" i="1" s="1"/>
  <c r="D68" i="1"/>
</calcChain>
</file>

<file path=xl/sharedStrings.xml><?xml version="1.0" encoding="utf-8"?>
<sst xmlns="http://schemas.openxmlformats.org/spreadsheetml/2006/main" count="753" uniqueCount="438">
  <si>
    <t>Livres Canada Books</t>
  </si>
  <si>
    <t>Instructions</t>
  </si>
  <si>
    <t xml:space="preserve">   </t>
  </si>
  <si>
    <t>Production</t>
  </si>
  <si>
    <t xml:space="preserve">* </t>
  </si>
  <si>
    <t>de</t>
  </si>
  <si>
    <t>à</t>
  </si>
  <si>
    <t>Précisez les langues :</t>
  </si>
  <si>
    <t>Nombre de numéros publiés</t>
  </si>
  <si>
    <t>Nombre d’abonnés payants par numéro (à la fin de l’exercice)</t>
  </si>
  <si>
    <t>Revenus</t>
  </si>
  <si>
    <t>Revenus gagnés</t>
  </si>
  <si>
    <t>Ventes d’abonnements aux particuliers</t>
  </si>
  <si>
    <t>Ventes d’abonnements aux organismes</t>
  </si>
  <si>
    <t xml:space="preserve">Ventes de numéros à l’unité </t>
  </si>
  <si>
    <t>Ventes de publicité</t>
  </si>
  <si>
    <t>Autres revenus gagnés (précisez — voir ligne 90)</t>
  </si>
  <si>
    <t>Total des revenus gagnés</t>
  </si>
  <si>
    <t>Revenus du secteur privé</t>
  </si>
  <si>
    <t>Dons de particuliers</t>
  </si>
  <si>
    <t>Dons d’entreprises</t>
  </si>
  <si>
    <t>Revenus de collectes de fonds (bruts)</t>
  </si>
  <si>
    <t>Travail bénévole</t>
  </si>
  <si>
    <t>Autres revenus du secteur privé (précisez — voir ligne 91). Voir instructions ci-dessous.</t>
  </si>
  <si>
    <t>Total des revenus du secteur privé</t>
  </si>
  <si>
    <t>Revenus du secteur public (voir instructions ci-dessous)</t>
  </si>
  <si>
    <t xml:space="preserve">Autres subventions du Conseil des arts du Canada </t>
  </si>
  <si>
    <t xml:space="preserve">Aide à l’édition savante du CRSHC </t>
  </si>
  <si>
    <t xml:space="preserve">Fonds du Canada pour les périodiques </t>
  </si>
  <si>
    <t>Autres subventions fédérales</t>
  </si>
  <si>
    <t>Subventions de programmes d’emploi</t>
  </si>
  <si>
    <t>Autres revenus du secteur public (précisez — voir ligne 92)</t>
  </si>
  <si>
    <t>Total des revenus du secteur public</t>
  </si>
  <si>
    <t>Autres revenus (précisez — voir ligne 93)
Voir instructions ci-dessous.</t>
  </si>
  <si>
    <t>Total des revenus</t>
  </si>
  <si>
    <t>Dépenses</t>
  </si>
  <si>
    <t>Coûts des ventes</t>
  </si>
  <si>
    <t>Rédaction</t>
  </si>
  <si>
    <t>Dépenses et salaires liés à la rédaction</t>
  </si>
  <si>
    <t>Cachets aux auteurs</t>
  </si>
  <si>
    <t>Cachets aux collaborateurs</t>
  </si>
  <si>
    <t>Illustrations et photos, droits de reproduction</t>
  </si>
  <si>
    <t>Total des coûts de rédaction</t>
  </si>
  <si>
    <t>Composition</t>
  </si>
  <si>
    <t>Mise en page et conception d’un site</t>
  </si>
  <si>
    <t>Web et maquette</t>
  </si>
  <si>
    <t>Web et commerce électronique</t>
  </si>
  <si>
    <t>Programmation</t>
  </si>
  <si>
    <t>Conversion des images et des graphiques</t>
  </si>
  <si>
    <t>Éléments interactifs de multimédia</t>
  </si>
  <si>
    <t>Total des coûts de production</t>
  </si>
  <si>
    <t>Diffusion</t>
  </si>
  <si>
    <t>Enregistrement du nom de domaine</t>
  </si>
  <si>
    <t>Sécurité ou certificats relatifs aux transactions en ligne</t>
  </si>
  <si>
    <t>Serveur — frais du service d’accès Internet</t>
  </si>
  <si>
    <t>Frais de transactions</t>
  </si>
  <si>
    <t>Total des coûts de diffusion</t>
  </si>
  <si>
    <t>Total des coûts des ventes</t>
  </si>
  <si>
    <t>Promotion et publicité</t>
  </si>
  <si>
    <t>Frais de publicité</t>
  </si>
  <si>
    <t xml:space="preserve">Échange de publicité </t>
  </si>
  <si>
    <t>Droit d’adhésion et d’inscription, et promotion des numéros</t>
  </si>
  <si>
    <t>Total des frais de promotion et de publicité</t>
  </si>
  <si>
    <t>Frais généraux</t>
  </si>
  <si>
    <t>Salaires du personnel et contrats</t>
  </si>
  <si>
    <t>Avantages sociaux</t>
  </si>
  <si>
    <t>Valeur du travail bénévole</t>
  </si>
  <si>
    <t>Perfectionnement professionnel du personnel</t>
  </si>
  <si>
    <t>Dépenses de collecte de fonds (brutes)</t>
  </si>
  <si>
    <t>Coûts d’occupation (loyer, hypothèque)</t>
  </si>
  <si>
    <t>Fournitures de bureau et petits appareils</t>
  </si>
  <si>
    <t>Télécommunications</t>
  </si>
  <si>
    <t>Amortissement</t>
  </si>
  <si>
    <t xml:space="preserve">Autres frais généraux </t>
  </si>
  <si>
    <t>Total des frais généraux</t>
  </si>
  <si>
    <t>Total des dépénses</t>
  </si>
  <si>
    <t>Excédent (Déficit) de l'exercice</t>
  </si>
  <si>
    <t>Excédent (déficit) = revenus – dépenses</t>
  </si>
  <si>
    <t>Déduction de l’excédent (perte) avant impôt sur l’excédent et postes extraordinaires (saisir une valeur négative, le cas échéant). 
Voir instructions ci-dessous.</t>
  </si>
  <si>
    <t>Impôt sur l’excédent</t>
  </si>
  <si>
    <t>Postes extraordinaires (précisez — voir ligne 94)</t>
  </si>
  <si>
    <t>Excédent (Déficit) accumulé à la fin de l'exercice</t>
  </si>
  <si>
    <t>Excédent (déficit) accumulé en début d’exercice</t>
  </si>
  <si>
    <t>Excédent (déficit) de l’exercice — obtenu à la ligne 76</t>
  </si>
  <si>
    <t>Rajustements des exercices antérieurs (saisir une valeur négative, le cas échéant). Voir instructions ci-dessous.</t>
  </si>
  <si>
    <r>
      <t xml:space="preserve">Bilan (Information tirée des états financiers — données réelles seulement)
</t>
    </r>
    <r>
      <rPr>
        <sz val="11"/>
        <color theme="1"/>
        <rFont val="Arial"/>
        <family val="2"/>
      </rPr>
      <t>La section bilan doit être remplie pour refléter la situation financière de l’ensemble de votre organisme même si les sections revenus et dépenses se rapportent uniquement à votre périodique. Voir instructions ci-dessous.</t>
    </r>
  </si>
  <si>
    <t>Total des actifs courants</t>
  </si>
  <si>
    <t>Total de l’actif</t>
  </si>
  <si>
    <t>Total des passifs courants</t>
  </si>
  <si>
    <t>Total du passif</t>
  </si>
  <si>
    <t>Total des actifs nets, ou capitaux propres</t>
  </si>
  <si>
    <t xml:space="preserve">Filiales et sociétés apparentées </t>
  </si>
  <si>
    <t>Autres revenus gagnés (ligne 6)</t>
  </si>
  <si>
    <t>Autres revenus du secteur privé (ligne 13)</t>
  </si>
  <si>
    <t>Autres revenus du secteur public (ligne 24)</t>
  </si>
  <si>
    <t>Autres revenus (ligne 26)</t>
  </si>
  <si>
    <t>Postes extraordinaires (ligne 75)</t>
  </si>
  <si>
    <t>Nombre de numéros publiés par exercice</t>
  </si>
  <si>
    <t>Nombre total de pages publiées pendant l’exercice (y compris la couverture)</t>
  </si>
  <si>
    <t>Nombre total de pages publicitaires vendues pendant l’exercice</t>
  </si>
  <si>
    <t>Prix du numéro</t>
  </si>
  <si>
    <t>Prix de l’abonnement annuel pour les particuliers</t>
  </si>
  <si>
    <t>Prix de l’abonnement annuel pour les organismes</t>
  </si>
  <si>
    <t>Diffusion payante</t>
  </si>
  <si>
    <t>Nombre de ventes par numéro (moyenne par numéro)</t>
  </si>
  <si>
    <t>Total de la diffusion payante (moyenne par numéro)</t>
  </si>
  <si>
    <t>Nombre d’abonnés par numéro, version électronique (moyenne par numéro)</t>
  </si>
  <si>
    <t xml:space="preserve">Nombre de ventes par numéro, version électronique (moyenne par numéro) </t>
  </si>
  <si>
    <t>Total de la diffusion électronique (moyenne par numéro)</t>
  </si>
  <si>
    <t>Diffusion non payante</t>
  </si>
  <si>
    <t>Diffusion contrôlée (moyenne par numéro)</t>
  </si>
  <si>
    <t>Exemplaires gratuits (moyenne par numéro)</t>
  </si>
  <si>
    <t>Total de la diffusion non payante (moyenne par numéro)</t>
  </si>
  <si>
    <t>Exemplaires non distribués</t>
  </si>
  <si>
    <t>Retours (moyenne par numéro)</t>
  </si>
  <si>
    <t>Exemplaires endommagés (moyenne par numéro)</t>
  </si>
  <si>
    <t>Copies d’archives (moyenne par numéro)</t>
  </si>
  <si>
    <t>Total des exemplaires non distribués (moyenne par numéro)</t>
  </si>
  <si>
    <t>Tirage (moyenne par numéro)</t>
  </si>
  <si>
    <t>Pourcentage du tirage vendu</t>
  </si>
  <si>
    <t>Ventes de numéros à l’unité (en kiosque ou non)</t>
  </si>
  <si>
    <t xml:space="preserve">Ventes d’abonnements électroniques </t>
  </si>
  <si>
    <t>Ventes de numéros, version électronique</t>
  </si>
  <si>
    <t>Droits d’auteur, de reproduction et redevances</t>
  </si>
  <si>
    <t>Autres revenus gagnés (précisez — voir ligne 87)</t>
  </si>
  <si>
    <t>Revenus de collecte de fonds (bruts)</t>
  </si>
  <si>
    <t>Autres revenus du secteur privé (précisez — voir ligne 88). Voir instructions ci-dessous.</t>
  </si>
  <si>
    <t>Subventions provinciales ou territoriales</t>
  </si>
  <si>
    <t>Subventions municipales ou regionales</t>
  </si>
  <si>
    <t>Autres revenus du secteur public (précisez — voir ligne 89)</t>
  </si>
  <si>
    <r>
      <t xml:space="preserve">Autres revenus (précisez — voir ligne 90)
</t>
    </r>
    <r>
      <rPr>
        <sz val="11"/>
        <color theme="1"/>
        <rFont val="Arial"/>
        <family val="2"/>
      </rPr>
      <t>Voir instructions ci-dessous.</t>
    </r>
  </si>
  <si>
    <t>Préimpression</t>
  </si>
  <si>
    <t>Impression et reliure</t>
  </si>
  <si>
    <t>Coûts de production liés à la version numérique</t>
  </si>
  <si>
    <t>Affranchissement</t>
  </si>
  <si>
    <t>Envoi et manutention</t>
  </si>
  <si>
    <t>Total des dépenses</t>
  </si>
  <si>
    <t>Postes extraordinaires (précisez — voir ligne 91)</t>
  </si>
  <si>
    <t>Excédent (déficit) de l’exercice — obtenu à la ligne 73</t>
  </si>
  <si>
    <r>
      <t xml:space="preserve">Bilan (Information tirée des états financiers — données réelles seulement)
</t>
    </r>
    <r>
      <rPr>
        <sz val="11"/>
        <rFont val="Arial"/>
        <family val="2"/>
      </rPr>
      <t>La section bilan doit être remplie pour refléter la situation financière de l’ensemble de votre organisme même si les sections revenus et dépenses se rapportent uniquement à votre périodique. Voir instructions ci-dessous.</t>
    </r>
  </si>
  <si>
    <t>Autres revenus gagnés (ligne 8)</t>
  </si>
  <si>
    <t>Autres revenus du secteur privé (ligne 15)</t>
  </si>
  <si>
    <t>Autres revenus du secteur public (ligne 26)</t>
  </si>
  <si>
    <t>Autres revenus (ligne 28)</t>
  </si>
  <si>
    <t>Postes extraordinaires (ligne 72)</t>
  </si>
  <si>
    <t>Les pourcentages des composantes de la catégorie revenus sont calculés en fonction du montant total des revenus.
Les pourcentages des composantes de la catégorie dépenses sont calculés en fonction du montant total des dépenses.</t>
  </si>
  <si>
    <t>Autres revenus du secteur privé</t>
  </si>
  <si>
    <t>Indiquez les subventions reçues de fondations privées ainsi que les commandites en biens et services si elles sont constatées dans les états financiers.</t>
  </si>
  <si>
    <t>Revenus du secteur public</t>
  </si>
  <si>
    <t>Dans la présente demande, il faut déclarer toute aide financière gouvernementale — notamment fédérale, provinciale et municipale — à titre de revenus. Si des subventions et des contributions figurent dans vos états financiers pour compenser des coûts des ventes ou des frais d’exploitation, vous devez les transférer dans la présente section de votre demande et faire les rajustements pertinents correspondants. De même, tous les crédits d’impôt doivent être inscrits dans cette section à titre de revenus.</t>
  </si>
  <si>
    <t>Autres revenus</t>
  </si>
  <si>
    <t xml:space="preserve">Indiquez tous les autres revenus, incluant les contributions de l’organisme lié ou apparenté, et les subventions de stabilisation. </t>
  </si>
  <si>
    <t>Déduction de l’excédent (perte) avant impôts sur l’excédent et postes extraordinaires</t>
  </si>
  <si>
    <t>Déduisez les éléments suivants de l’excédent (perte) : moins-value, remise de dette, gain (perte) sur devises étrangères et sur investissements, vente de biens en capital, etc.</t>
  </si>
  <si>
    <t xml:space="preserve">Indiquez les retraitements comptables ayant une incidence directe sur votre excédent (déficit) d’exercice. </t>
  </si>
  <si>
    <t>Bilan</t>
  </si>
  <si>
    <t>Ne remplissez que les colonnes des exercices financiers pour lesquels des états financiers ont été joints. N’inscrivez rien pour les exercices courant et prévisionnel. La section bilan doit être remplie pour refléter la situation financière de l’ensemble de votre organisme même si les sections revenus et dépenses se rapportent uniquement à votre périodique.</t>
  </si>
  <si>
    <t>Incluez le total des actifs normalement réalisables au cours d’un exercice, répartis généralement dans les grandes catégories suivantes : espèces, comptes clients, valeurs mobilières, dépôts, subventions et contributions à recevoir, stock, coûts reportés de prépublication, y compris les ouvrages en cours, les droits d’auteur prépayés et les avances, par exemple.</t>
  </si>
  <si>
    <t>Incluez le total des actifs courants, des immobilisations et des autres actifs (investissements ou actifs incorporels, par exemple).</t>
  </si>
  <si>
    <t>Incluez le total des passifs normalement à payer au cours d’un exercice, habituellement répartis dans les principales catégories suivantes : comptes à payer, charges à payer, revenus et subventions reportés, parties à court terme de la dette à long terme et passifs d’impôts futurs dus au cours du prochain exercice.</t>
  </si>
  <si>
    <t>Incluez le total des passifs à court terme et à long terme (montant à payer aux actionnaires et dettes à long terme, par exemple).</t>
  </si>
  <si>
    <t>Incluez les actifs nets, c’est-à-dire le capital-actions émis et payé, les surplus d’apports et les excédents non répartis.</t>
  </si>
  <si>
    <t>Remarque :</t>
  </si>
  <si>
    <t>Actif = Passif + Actifs nets, ou Capitaux propres</t>
  </si>
  <si>
    <t>Filiales et sociétés apparentées</t>
  </si>
  <si>
    <t>Fournissez des détails sur tout investissement, intérêts ou avances versées à des filiales ou à des sociétés apparentées.</t>
  </si>
  <si>
    <t>Déduisez les éléments suivants de l’excédent (perte) : moins-value, remise de dette, gain (perte) sur devises étrangères et sur investissements, et vente de biens en capital, etc.</t>
  </si>
  <si>
    <t xml:space="preserve">SOMMAIRE FINANCIER                                                                                                                                                                    </t>
  </si>
  <si>
    <t>Ligne</t>
  </si>
  <si>
    <t>Revenus d’exploitation</t>
  </si>
  <si>
    <t>Revenus bruts et ventes de vos propres ouvrages</t>
  </si>
  <si>
    <t>Retours</t>
  </si>
  <si>
    <r>
      <t xml:space="preserve">Ventes nettes de vos propres ouvrages 
</t>
    </r>
    <r>
      <rPr>
        <sz val="11"/>
        <rFont val="Arial"/>
        <family val="2"/>
      </rPr>
      <t>Veuillez fournir les détails pour ce montant dans les lignes 6 à 9. 
Remarque : Les détails fournis dans ces lignes ne sont pas comptés en double à la ligne 12.</t>
    </r>
  </si>
  <si>
    <t>* Ventes nettes de titres admissibles aux programmes du Conseil des arts, livres imprimés</t>
  </si>
  <si>
    <t>* Ventes nettes de titres admissibles aux programmes du Conseil des arts, livres électroniques</t>
  </si>
  <si>
    <t>* Ventes nettes d’autres titres d’auteurs canadiens, livres imprimés</t>
  </si>
  <si>
    <t xml:space="preserve"> *  Ventes nettes d’autres titres d’auteurs canadiens, livres électroniques</t>
  </si>
  <si>
    <t>Ventes nettes de vos propres ouvrages (détails)</t>
  </si>
  <si>
    <t>Autres revenus nets de publication (précisez — voir ligne 65)</t>
  </si>
  <si>
    <t>Autres revenus nets (précisez — voir ligne 66)</t>
  </si>
  <si>
    <t>Total des revenus d’exploitation nets</t>
  </si>
  <si>
    <t>Subventions et autres contributions non remboursables obtenues des sources suivantes :</t>
  </si>
  <si>
    <t>Ministère du Patrimoine canadien (Fonds du livre du Canada)</t>
  </si>
  <si>
    <t>Fédération canadienne des sciences humaines (PAES)</t>
  </si>
  <si>
    <t>Autres sources fédérales (précisez — voir ligne 67)</t>
  </si>
  <si>
    <t>Conseil des arts provincial ou territorial — subventions globales</t>
  </si>
  <si>
    <t>Conseil des arts provincial ou territorial — autres programmes</t>
  </si>
  <si>
    <t>Organismes provinciaux ou territoriaux — programmes de crédits d’impôt</t>
  </si>
  <si>
    <t>Autres sources provinciales ou territoriales (précisez — voir ligne 68)</t>
  </si>
  <si>
    <t>Autres organismes gouvernementaux et administrations municipales, par exemple</t>
  </si>
  <si>
    <t>Autres sources (précisez — voir ligne 69)</t>
  </si>
  <si>
    <t>Total des subventions et des contributions</t>
  </si>
  <si>
    <t>Total des revenus nets</t>
  </si>
  <si>
    <t>Stock d’ouverture</t>
  </si>
  <si>
    <t>Coûts directs</t>
  </si>
  <si>
    <t>Stock de fermeture</t>
  </si>
  <si>
    <t>Droits d’auteur sur tous les titres</t>
  </si>
  <si>
    <t>Coûts de distribution</t>
  </si>
  <si>
    <t>Coûts d’autres produits</t>
  </si>
  <si>
    <t>Excédent brut (revenus nets moins total des coûts des ventes)</t>
  </si>
  <si>
    <t>Frais d’exploitation</t>
  </si>
  <si>
    <t>Salaires et avantages sociaux</t>
  </si>
  <si>
    <t>Artistes et éditeurs</t>
  </si>
  <si>
    <t>Marketing et promotion</t>
  </si>
  <si>
    <t>Autres</t>
  </si>
  <si>
    <t>Total des salaires et des avantages sociaux</t>
  </si>
  <si>
    <t>Frais de marketing et de promotion</t>
  </si>
  <si>
    <t>Autres frais d’exploitation</t>
  </si>
  <si>
    <t>Total des frais d’exploitation</t>
  </si>
  <si>
    <t>Excédent (perte) (excédent brut moins total des frais d’exploitation)</t>
  </si>
  <si>
    <t>Déduction de l’excédent net (de la perte nette) avant impôt sur l’excédent et postes extraordinaires</t>
  </si>
  <si>
    <t>Postes extraordinaires (précisez — voir ligne 70)</t>
  </si>
  <si>
    <t>Excédent net (perte nette)</t>
  </si>
  <si>
    <t>Excédents non répartis</t>
  </si>
  <si>
    <t>Excédents non répartis en début d’exercice</t>
  </si>
  <si>
    <t>Excédent net (perte nette) de l’exercice (valeur négative en cas de perte) — obtenu(e) à la ligne 51</t>
  </si>
  <si>
    <t>Dividendes déclarés et retraits (saisir une valeur absolue négative (-))</t>
  </si>
  <si>
    <t>Rajustements des exercices antérieurs (saisir une valeur négative, le cas échéant)</t>
  </si>
  <si>
    <t>Excédents non répartis en fin d’exercice OU excédent (déficit) accumulé</t>
  </si>
  <si>
    <t>Bilan (Données des états financiers - résultats seulement)</t>
  </si>
  <si>
    <t>Total des capitaux propres</t>
  </si>
  <si>
    <t>Autres revenus nets de publication</t>
  </si>
  <si>
    <t>Autres revenus nets</t>
  </si>
  <si>
    <t>Autres sources fédérales</t>
  </si>
  <si>
    <t>Autres sources provinciales ou territoriales</t>
  </si>
  <si>
    <t>Autres sources</t>
  </si>
  <si>
    <t>Postes extraordinaires</t>
  </si>
  <si>
    <t>Ratio du fonds de roulement (actifs courants – passifs courants)</t>
  </si>
  <si>
    <t>Ratio de marge (excédent ou perte avant impôt sur l’excédent et postes extraordinaires (ligne 47) / total des revenus nets (ligne 27)</t>
  </si>
  <si>
    <t xml:space="preserve">Vos états financiers doivent appuyer les données historiques (réelles) indiquées dans le présent formulaire financier.                                                                </t>
  </si>
  <si>
    <t>Vous devrez présenter des données financières pour l’exercice en cours et le suivant, en fonction de la fin de votre exercice financier.</t>
  </si>
  <si>
    <t xml:space="preserve"> Revenus bruts et ventes de vos propres ouvrages </t>
  </si>
  <si>
    <t>Indiquez le total des ventes.</t>
  </si>
  <si>
    <t xml:space="preserve"> Retours </t>
  </si>
  <si>
    <t>Indiquez tous les coûts liés aux retours (y compris les remises, les crédits et les déductions pour retours, si ces coûts n’ont pas été inscrits à la ligne 33).</t>
  </si>
  <si>
    <r>
      <t xml:space="preserve">Ventes nettes de vos propres ouvrages 
</t>
    </r>
    <r>
      <rPr>
        <sz val="11"/>
        <rFont val="Arial"/>
        <family val="2"/>
      </rPr>
      <t>Veuillez fournir les détails pour ce montant dans les lignes 6 à 9. 
Remarque : Les détails fournis dans ces lignes ne sont pas comptés en double à la ligne 12.</t>
    </r>
  </si>
  <si>
    <t>= ligne 2 - ligne 3</t>
  </si>
  <si>
    <t>= ligne 4 + ligne 10 + ligne 11</t>
  </si>
  <si>
    <t>Autres sources provinciales ou territoriales (précisez — voir ligne 68 ci-dessous)</t>
  </si>
  <si>
    <t>Dans la présente demande, il faut déclarer toute aide financière gouvernementale — notamment fédérale, provinciale et municipale — à titre de revenus. Si des subventions et des contributions figurent dans vos états financiers pour compenser des coûts de ventes ou des frais d’exploitation, vous devez les transférer dans la présente section de votre demande et faire les rajustements pertinents correspondants. De même, tous les crédits d’impôt doivent être inscrits dans cette section à titre de revenus.</t>
  </si>
  <si>
    <t>Incluez toute autre aide financière publique et non remboursable reçue et constatée dans vos états financiers.</t>
  </si>
  <si>
    <t>= ligne 14 + ligne 15 + … + ligne 25</t>
  </si>
  <si>
    <t>= ligne 12 + ligne 26</t>
  </si>
  <si>
    <t>Stock d’ouverture (y compris les ouvrages en cours)</t>
  </si>
  <si>
    <t>Coûts directs (design, papier, production, impression, reliure)</t>
  </si>
  <si>
    <t xml:space="preserve">Stock de fermeture (y compris ouvrages en cours) </t>
  </si>
  <si>
    <t>= ligne 29 + ligne 30 - ligne 31 + ligne 32 + ligne 33 + ligne 34</t>
  </si>
  <si>
    <t>= ligne 27 - ligne 35</t>
  </si>
  <si>
    <t>Déduction de l’excédent (de la perte) avant impôt sur l’excédent et postes extraordinaires</t>
  </si>
  <si>
    <t>Déduisez les éléments suivants de l’excédent (perte) : dépréciation et amortissement, intérêts, remise de dette, gain (perte) sur devises étrangères et sur investissements ou vente de biens en capital, etc.</t>
  </si>
  <si>
    <t>= ligne 39 + ligne 40 + ligne 41</t>
  </si>
  <si>
    <t>= ligne 42 + ligne 43 + ligne 44 + ligne 45</t>
  </si>
  <si>
    <t>= ligne 36 - ligne 46</t>
  </si>
  <si>
    <t>= ligne 47 - ligne 48 -  ligne 49 - ligne 50</t>
  </si>
  <si>
    <t>Dividendes déclarés et retraits (saisir un nombre absolu négatif (-))</t>
  </si>
  <si>
    <t xml:space="preserve">Incluez les retraitements comptables ayant une incidence directe sur votre excédent (déficit) de l’exercice. </t>
  </si>
  <si>
    <t xml:space="preserve">= ligne 51   </t>
  </si>
  <si>
    <t>= ligne 53 + ligne 54 + ligne 55 + ligne 56</t>
  </si>
  <si>
    <t>Bilan (Données des états financiers — résultats seulement)</t>
  </si>
  <si>
    <t>Remplissez seulement les colonnes des exercices financiers pour lesquels les états financiers ont été joints. Ne rien inscrire pour les exercices courant et prévisionnel.</t>
  </si>
  <si>
    <t>Actif = Passif + Capitaux propres</t>
  </si>
  <si>
    <t xml:space="preserve">Revenus </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</si>
  <si>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</si>
  <si>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</si>
  <si>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</si>
  <si>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3. N’oubliez pas de sauvegarder à nouveau le document sur votre ordinateur.</t>
  </si>
  <si>
    <t>4. Retournez au portail et téléversez le document complet à votre demande.</t>
  </si>
  <si>
    <t>(Voir la définition des termes au bas du formulaire de demande, ainsi que les instructions au bas de cette page avant de remplir ce formulaire.)</t>
  </si>
  <si>
    <t>Données sur le tirage et la publication - revues électroniques</t>
  </si>
  <si>
    <t>% du contenu en langue anglaise</t>
  </si>
  <si>
    <t>% du contenu en langue française</t>
  </si>
  <si>
    <t>% du contenu en d’autres langues</t>
  </si>
  <si>
    <t>% d'auteurs canadiens</t>
  </si>
  <si>
    <t>% d'auteurs étrangers</t>
  </si>
  <si>
    <t>Nombre annuel de visites</t>
  </si>
  <si>
    <t>Nombre annuel de pages consultées</t>
  </si>
  <si>
    <t>Données financières - revues électroniques</t>
  </si>
  <si>
    <t>Redevances, droits de licence et droits de franchise</t>
  </si>
  <si>
    <t>Soutien à l'accès aux services : coûts des mesures de soutien et des services pour auteurs sourds ou handicapés</t>
  </si>
  <si>
    <t>Dividendes déclarés et retraits (saisir un nombre absolu négatif (–) le cas échéant)</t>
  </si>
  <si>
    <t>Détails, le cas échéant</t>
  </si>
  <si>
    <t>Rajustements des exercices antérieurs (inscrire un nombre absolu comme valeur négative (-), le cas échéant)</t>
  </si>
  <si>
    <t>Données sur le tirage et la publication - revues imprimées</t>
  </si>
  <si>
    <t xml:space="preserve">Données financières - revues imprimées  </t>
  </si>
  <si>
    <t>Inscrire « 0 » si c’est la valeur prévue du champ</t>
  </si>
  <si>
    <t xml:space="preserve">de </t>
  </si>
  <si>
    <t>Autres subventions du Conseil des arts du Canada</t>
  </si>
  <si>
    <t>Veuillez inclure tous les autres revenus de ventes de livres au détail, de services de marketing et de distribution (y compris les titres d’agences), d’impression de livres, d'autres revenus liés aux livres, les intérêts, les frais de gestion, etc. Veuillez partager les montants entre les lignes 10 et 11 selon les activités de votre organisme et de ses états financiers.</t>
  </si>
  <si>
    <r>
      <t xml:space="preserve">Indiquez les ventes de </t>
    </r>
    <r>
      <rPr>
        <u/>
        <sz val="11"/>
        <color theme="1"/>
        <rFont val="Arial"/>
        <family val="2"/>
      </rPr>
      <t>livres imprimés</t>
    </r>
    <r>
      <rPr>
        <sz val="11"/>
        <color theme="1"/>
        <rFont val="Arial"/>
        <family val="2"/>
      </rPr>
      <t xml:space="preserve"> en excluant les rabais aux détaillants, les crédits pour les retours, et les provisions pour les retours.</t>
    </r>
  </si>
  <si>
    <r>
      <t xml:space="preserve">Indiquez les ventes de </t>
    </r>
    <r>
      <rPr>
        <u/>
        <sz val="11"/>
        <color theme="1"/>
        <rFont val="Arial"/>
        <family val="2"/>
      </rPr>
      <t>livres électroniques</t>
    </r>
    <r>
      <rPr>
        <sz val="11"/>
        <color theme="1"/>
        <rFont val="Arial"/>
        <family val="2"/>
      </rPr>
      <t xml:space="preserve"> en excluant les rabais aux détaillants, les crédits pour les retours, et les provisions pour les retours.</t>
    </r>
  </si>
  <si>
    <t>Veuillez inclure toutes les dépenses en droits d'auteur découlant de ventes de titres.</t>
  </si>
  <si>
    <t>Veuillez inclure toutes les dépenses liées à la distribution : les frais payés aux distributeurs, les remises aux libraires, aux diffuseurs, etc. (si ces dépenses sont comprises dans les retours à la ligne 3, ne pas les indiquer dans ce poste).</t>
  </si>
  <si>
    <t>Le cas échéant</t>
  </si>
  <si>
    <t>Veuillez inclure les coûts liés aux activités de marketing (honoraires professionnels, frais de production pour publicités et autres outils de marketing, dépenses publicitaires — achats de publicité à l’échelle locale, nationale et internationale, et coûts de promotion dans les nouveaux médias sociaux, par exemple).</t>
  </si>
  <si>
    <t>Veuillez inclure les coûts liés à l’entretien des installations et aux tâches administratives (dépenses d’entretien, honoraires professionnels, location et hypothèque, contrats de service, frais juridiques et comptables, matériel, mobilier et fournitures de bureau et taxes, par exemple).</t>
  </si>
  <si>
    <t>Veuillez inclure les excédents non répartis à la fin de votre exercice PRÉCÉDENT.</t>
  </si>
  <si>
    <t>Veuillez inclure un nombre absolu et négatif (-).</t>
  </si>
  <si>
    <t>Veuillez inclure le total des actifs normalement réalisables au cours d’un exercice, répartis généralement dans les grandes catégories suivantes : espèces, comptes clients, valeurs mobilières, dépôts, subventions et contributions à recevoir, stock, coûts reportés de prépublication, y compris les ouvrages en cours, les droits d’auteur prépayés et les avances, par exemple.</t>
  </si>
  <si>
    <t>Veuillez inclure le total des actifs courants, des immobilisations et des autres actifs (investissements ou actifs incorporels, par exemple).</t>
  </si>
  <si>
    <t>Veuillez inclure le total des passifs normalement à payer au cours d’un exercice, habituellement répartis dans les principales catégories suivantes : comptes à payer, charges à payer, revenus et subventions reportés, parties à court terme de la dette à long terme et passifs d’impôts futurs dus au cours du prochain exercice.</t>
  </si>
  <si>
    <t>Veuillez inclure le total des passifs à court terme et à long terme (montant à payer aux actionnaires et dettes à long terme, par exemple).</t>
  </si>
  <si>
    <t>Veuillez inclure le capital-actions émis et payé, les surplus d’apports et les excédents non répartis.</t>
  </si>
  <si>
    <t>Appuyer la pratique artistique : Éditeurs littéraires - Revues électroniques</t>
  </si>
  <si>
    <t>Appuyer la pratique artistique : Éditeurs littéraires - Revues imprimées</t>
  </si>
  <si>
    <t>À la suite de ces instructions, chaque onglet contient une feuille distincte que vous devez compléter.</t>
  </si>
  <si>
    <t>Si votre Profil de candidat approuvé dans le portail inclu l'auto-identification comme étant un organisme axé sur la pratique des artistes handicapés et sourds, vous pouvez soumettre une demande distincte au Soutien à l'accès aux services, lequel se trouve dans la section Fonds stratégiques de vos programmes disponibles.</t>
  </si>
  <si>
    <r>
      <t xml:space="preserve"> - Les éditeurs de revues électroniques ou de revues imprimées doivent consulter les définitions des termes qui se trouvent plus bas sur leur formulaire financier. Les éditeurs de livres doivent consulter l'onglet « </t>
    </r>
    <r>
      <rPr>
        <sz val="11"/>
        <color theme="3"/>
        <rFont val="Arial"/>
        <family val="2"/>
      </rPr>
      <t>E Instructions éditeurs livres</t>
    </r>
    <r>
      <rPr>
        <sz val="11"/>
        <color theme="1"/>
        <rFont val="Arial"/>
        <family val="2"/>
      </rPr>
      <t xml:space="preserve"> ».</t>
    </r>
  </si>
  <si>
    <t xml:space="preserve"> Consulter l'onglet « E Instructions éditeurs livres »</t>
  </si>
  <si>
    <t>Fédération des sciences humaines (PAES)</t>
  </si>
  <si>
    <r>
      <t xml:space="preserve">2. Complétez les onglets  « </t>
    </r>
    <r>
      <rPr>
        <sz val="11"/>
        <color theme="3"/>
        <rFont val="Arial"/>
        <family val="2"/>
      </rPr>
      <t>B Budget revues électroniques</t>
    </r>
    <r>
      <rPr>
        <sz val="11"/>
        <color theme="1"/>
        <rFont val="Arial"/>
        <family val="2"/>
      </rPr>
      <t xml:space="preserve"> », « </t>
    </r>
    <r>
      <rPr>
        <sz val="11"/>
        <color theme="3"/>
        <rFont val="Arial"/>
        <family val="2"/>
      </rPr>
      <t>C Budget revues imprimées</t>
    </r>
    <r>
      <rPr>
        <sz val="11"/>
        <color theme="1"/>
        <rFont val="Arial"/>
        <family val="2"/>
      </rPr>
      <t xml:space="preserve"> », ou « </t>
    </r>
    <r>
      <rPr>
        <sz val="11"/>
        <color theme="3"/>
        <rFont val="Arial"/>
        <family val="2"/>
      </rPr>
      <t>D Budget Éditeurs livres</t>
    </r>
    <r>
      <rPr>
        <sz val="11"/>
        <color theme="1"/>
        <rFont val="Arial"/>
        <family val="2"/>
      </rPr>
      <t xml:space="preserve"> », selon vos activités.</t>
    </r>
  </si>
  <si>
    <t>Appuyer la pratique artistique : Éditeurs littéraires - Éditeurs de livres</t>
  </si>
  <si>
    <t>Instructions pour remplir le document « Sommaire Financier »</t>
  </si>
  <si>
    <t>Appuyer la pratique artistique : Éditeurs littéraires</t>
  </si>
  <si>
    <t>Appuyer la pratique artistique : Éditeurs littéraires - Éditeurs de livres (Instructions)</t>
  </si>
  <si>
    <t>Coût d'accès: coûts reliés aux mesures de soutien et services pour écrivains sourds ou handicapés impliqués dans les activités</t>
  </si>
  <si>
    <t>(Remarque : Les renseignements inscrits dans les deux premières colonnes devraient correspondre aux chiffres indiqués dans les états financiers joints à cette demande.)</t>
  </si>
  <si>
    <t xml:space="preserve"> - Veuillez inscrire les renseignements financiers qui correspondent à vos états financiers pour l’année en cours, les 2 dernières années,et les exercices financiers visés par votre demande de subvention. </t>
  </si>
  <si>
    <t xml:space="preserve">Veuillez noter qu'au bas de la page se trouvent plusieurs onglets : </t>
  </si>
  <si>
    <t>Langue de publication (précisez s'il s'agit d'une traduction)</t>
  </si>
  <si>
    <t>Lien direct vers la page du catalogue ou brève description</t>
  </si>
  <si>
    <t>Langue</t>
  </si>
  <si>
    <t>Édition
(livres)</t>
  </si>
  <si>
    <t>Formats</t>
  </si>
  <si>
    <t>Statut</t>
  </si>
  <si>
    <t>INFORMATIONS SUR LES CONTRIBUTEURS</t>
  </si>
  <si>
    <t>INFORMATION SUR LES PUBLICATIONS</t>
  </si>
  <si>
    <t>PUBLICATIONS ADMISSIBLES</t>
  </si>
  <si>
    <t>Nombre de postes internationaux (hors Canada)</t>
  </si>
  <si>
    <t>Nombre de postes dans des fonctions de production et de programmation artistiques</t>
  </si>
  <si>
    <t>Nombre de postes en marketing, promotion, communication, collecte de fonds, développement, etc.</t>
  </si>
  <si>
    <t>Nombre de positions</t>
  </si>
  <si>
    <t>Nombre de membres du conseil d'administration (s'il y a lieu)</t>
  </si>
  <si>
    <t>Nombre de bénévoles</t>
  </si>
  <si>
    <t>Nombre de contractuels</t>
  </si>
  <si>
    <t>Nombre d'employés à temps partiel</t>
  </si>
  <si>
    <t>Nombre d'employés à temps plein</t>
  </si>
  <si>
    <t>Type de personnel</t>
  </si>
  <si>
    <t>En cours</t>
  </si>
  <si>
    <t>Personnel et bénévoles</t>
  </si>
  <si>
    <t>Productions médiatiques</t>
  </si>
  <si>
    <t>Scolaire et universitaire</t>
  </si>
  <si>
    <t>International</t>
  </si>
  <si>
    <t>Événements virtuels</t>
  </si>
  <si>
    <t>Baladodiffusions</t>
  </si>
  <si>
    <t>Expositions</t>
  </si>
  <si>
    <t>Performances</t>
  </si>
  <si>
    <t>Tournées</t>
  </si>
  <si>
    <t>Festivals</t>
  </si>
  <si>
    <t>Lectures publiques</t>
  </si>
  <si>
    <t>Lancements</t>
  </si>
  <si>
    <t>(*) Le Conseil des arts du Canada soutient la littérature de création dans tous ses genres et formes. L’essai littéraire est un des genres soutenus par le Conseil, et il n’y a aucune restriction quant au sujet abordé.</t>
  </si>
  <si>
    <t>Audio</t>
  </si>
  <si>
    <r>
      <t xml:space="preserve">Nombre de reimpressions, rééditions et nouveaux formats </t>
    </r>
    <r>
      <rPr>
        <b/>
        <u/>
        <sz val="11"/>
        <color theme="1"/>
        <rFont val="Arial"/>
        <family val="2"/>
      </rPr>
      <t>admissibles</t>
    </r>
    <r>
      <rPr>
        <b/>
        <sz val="11"/>
        <color theme="1"/>
        <rFont val="Arial"/>
        <family val="2"/>
      </rPr>
      <t>*</t>
    </r>
  </si>
  <si>
    <r>
      <t xml:space="preserve">Nombre </t>
    </r>
    <r>
      <rPr>
        <b/>
        <u/>
        <sz val="11"/>
        <color theme="1"/>
        <rFont val="Arial"/>
        <family val="2"/>
      </rPr>
      <t xml:space="preserve">total </t>
    </r>
    <r>
      <rPr>
        <b/>
        <sz val="11"/>
        <color theme="1"/>
        <rFont val="Arial"/>
        <family val="2"/>
      </rPr>
      <t>de reimpressions, rééditions et nouveaux formats</t>
    </r>
  </si>
  <si>
    <r>
      <t xml:space="preserve">Nombre de nouveaux titres </t>
    </r>
    <r>
      <rPr>
        <b/>
        <u/>
        <sz val="11"/>
        <color theme="1"/>
        <rFont val="Arial"/>
        <family val="2"/>
      </rPr>
      <t>admissibles</t>
    </r>
    <r>
      <rPr>
        <b/>
        <sz val="11"/>
        <color theme="1"/>
        <rFont val="Arial"/>
        <family val="2"/>
      </rPr>
      <t>*</t>
    </r>
  </si>
  <si>
    <r>
      <t xml:space="preserve">Nombre </t>
    </r>
    <r>
      <rPr>
        <b/>
        <u/>
        <sz val="11"/>
        <color theme="1"/>
        <rFont val="Arial"/>
        <family val="2"/>
      </rPr>
      <t xml:space="preserve">total </t>
    </r>
    <r>
      <rPr>
        <b/>
        <sz val="11"/>
        <color theme="1"/>
        <rFont val="Arial"/>
        <family val="2"/>
      </rPr>
      <t>de nouveaux titres publiés</t>
    </r>
  </si>
  <si>
    <t>Informations statistiques sur les publications (livres)</t>
  </si>
  <si>
    <t>INFORMATIONS STATISTIQUES</t>
  </si>
  <si>
    <r>
      <rPr>
        <b/>
        <sz val="11"/>
        <rFont val="Arial"/>
        <family val="2"/>
      </rPr>
      <t xml:space="preserve">DM </t>
    </r>
    <r>
      <rPr>
        <sz val="11"/>
        <rFont val="Arial"/>
        <family val="2"/>
      </rPr>
      <t>(Développement des marchés et des partenariats)</t>
    </r>
    <r>
      <rPr>
        <b/>
        <sz val="11"/>
        <rFont val="Arial"/>
        <family val="2"/>
      </rPr>
      <t xml:space="preserve">
ÉDI </t>
    </r>
    <r>
      <rPr>
        <sz val="11"/>
        <rFont val="Arial"/>
        <family val="2"/>
      </rPr>
      <t>(Équité, diversité et inclusion)</t>
    </r>
    <r>
      <rPr>
        <b/>
        <sz val="11"/>
        <rFont val="Arial"/>
        <family val="2"/>
      </rPr>
      <t xml:space="preserve">
PC</t>
    </r>
    <r>
      <rPr>
        <sz val="11"/>
        <rFont val="Arial"/>
        <family val="2"/>
      </rPr>
      <t xml:space="preserve"> (Public ciblé – précisez)</t>
    </r>
    <r>
      <rPr>
        <b/>
        <sz val="11"/>
        <rFont val="Arial"/>
        <family val="2"/>
      </rPr>
      <t xml:space="preserve">
É</t>
    </r>
    <r>
      <rPr>
        <sz val="11"/>
        <rFont val="Arial"/>
        <family val="2"/>
      </rPr>
      <t xml:space="preserve"> (Éducation)</t>
    </r>
    <r>
      <rPr>
        <b/>
        <sz val="11"/>
        <rFont val="Arial"/>
        <family val="2"/>
      </rPr>
      <t xml:space="preserve">
GP</t>
    </r>
    <r>
      <rPr>
        <sz val="11"/>
        <rFont val="Arial"/>
        <family val="2"/>
      </rPr>
      <t xml:space="preserve"> (Grand public)</t>
    </r>
    <r>
      <rPr>
        <b/>
        <sz val="11"/>
        <rFont val="Arial"/>
        <family val="2"/>
      </rPr>
      <t xml:space="preserve">
DA</t>
    </r>
    <r>
      <rPr>
        <sz val="11"/>
        <rFont val="Arial"/>
        <family val="2"/>
      </rPr>
      <t xml:space="preserve"> (Développement des artistes)</t>
    </r>
    <r>
      <rPr>
        <b/>
        <sz val="11"/>
        <rFont val="Arial"/>
        <family val="2"/>
      </rPr>
      <t xml:space="preserve">
IDE</t>
    </r>
    <r>
      <rPr>
        <sz val="11"/>
        <rFont val="Arial"/>
        <family val="2"/>
      </rPr>
      <t xml:space="preserve"> (Innovation et développement des entreprises)</t>
    </r>
    <r>
      <rPr>
        <b/>
        <sz val="11"/>
        <rFont val="Arial"/>
        <family val="2"/>
      </rPr>
      <t xml:space="preserve">
IN</t>
    </r>
    <r>
      <rPr>
        <sz val="11"/>
        <rFont val="Arial"/>
        <family val="2"/>
      </rPr>
      <t xml:space="preserve"> (Initiative numérique)</t>
    </r>
  </si>
  <si>
    <t>Artistes dont vous soutenez financièrement la présence</t>
  </si>
  <si>
    <t>Nom et position</t>
  </si>
  <si>
    <t>Le type d'activité que vous organisez</t>
  </si>
  <si>
    <t>Nom de l'événement</t>
  </si>
  <si>
    <t>Notes</t>
  </si>
  <si>
    <t>Objectif</t>
  </si>
  <si>
    <t>Nombre d'artistes invités par l'éditeur</t>
  </si>
  <si>
    <t xml:space="preserve">Lieu
</t>
  </si>
  <si>
    <t>Activité entreprise par l'éditeur</t>
  </si>
  <si>
    <t>Événement</t>
  </si>
  <si>
    <t>Année fiscale</t>
  </si>
  <si>
    <t>INFORMATION SUR LES ACTIVITÉS</t>
  </si>
  <si>
    <r>
      <t xml:space="preserve">Fournissez une liste représentative des activités </t>
    </r>
    <r>
      <rPr>
        <b/>
        <u/>
        <sz val="11"/>
        <rFont val="Arial"/>
        <family val="2"/>
      </rPr>
      <t xml:space="preserve">que vous entreprenez </t>
    </r>
    <r>
      <rPr>
        <b/>
        <sz val="11"/>
        <rFont val="Arial"/>
        <family val="2"/>
      </rPr>
      <t>pour soutenir vos écrivains et artistes littéraires, que ce soit en matière de développement/formation professionnelle, de promotion et de marketing. Incluez toute autre activité qui soutient le développement de votre pratique artistique. 
Exemples d'activités : Lectures, lancements, festivals, salons du livre, présentations, représentation d'artistes lors d'événements, ateliers, conférences, partenariats, etc.
Pour le processus de demande, nous nous attendons à ce que les deux premières années (2024 &amp; 2025) soient assez solides en termes de projections, cependant, il est entendu que vous pouvez avoir moins de détails à mesure que vous avancez dans le futur (2026 &amp; 2027).</t>
    </r>
  </si>
  <si>
    <t>ACTIVITÉS</t>
  </si>
  <si>
    <t>Position</t>
  </si>
  <si>
    <t>Nom</t>
  </si>
  <si>
    <t>Conseil d'administration</t>
  </si>
  <si>
    <t>Postes de direction et de gestion</t>
  </si>
  <si>
    <t>GOUVERNANCE</t>
  </si>
  <si>
    <t>LinkedIn</t>
  </si>
  <si>
    <t>Twitter</t>
  </si>
  <si>
    <t>Instagram</t>
  </si>
  <si>
    <t>Facebook</t>
  </si>
  <si>
    <t>Medias sociaux</t>
  </si>
  <si>
    <t>Autres sites web</t>
  </si>
  <si>
    <t>Maison d'édition</t>
  </si>
  <si>
    <t>Sites web</t>
  </si>
  <si>
    <t xml:space="preserve">Veuillez fournir les liens directs vers les informations ci-dessous, le cas échéant. Vous pouvez ajouter d'autres liens pertinents. </t>
  </si>
  <si>
    <t>LIENS INTERNET</t>
  </si>
  <si>
    <r>
      <t>«</t>
    </r>
    <r>
      <rPr>
        <sz val="11"/>
        <color rgb="FF1F497D"/>
        <rFont val="Arial"/>
        <family val="2"/>
      </rPr>
      <t xml:space="preserve"> A Instructions - tous</t>
    </r>
    <r>
      <rPr>
        <sz val="11"/>
        <color theme="1"/>
        <rFont val="Arial"/>
        <family val="2"/>
      </rPr>
      <t xml:space="preserve"> », « </t>
    </r>
    <r>
      <rPr>
        <sz val="11"/>
        <color theme="3"/>
        <rFont val="Arial"/>
        <family val="2"/>
      </rPr>
      <t>B Budget revues électroniques</t>
    </r>
    <r>
      <rPr>
        <sz val="11"/>
        <color theme="1"/>
        <rFont val="Arial"/>
        <family val="2"/>
      </rPr>
      <t xml:space="preserve"> », « </t>
    </r>
    <r>
      <rPr>
        <sz val="11"/>
        <color theme="3"/>
        <rFont val="Arial"/>
        <family val="2"/>
      </rPr>
      <t>C Budget revues imprimées</t>
    </r>
    <r>
      <rPr>
        <sz val="11"/>
        <color theme="1"/>
        <rFont val="Arial"/>
        <family val="2"/>
      </rPr>
      <t xml:space="preserve"> », « </t>
    </r>
    <r>
      <rPr>
        <sz val="11"/>
        <color theme="3"/>
        <rFont val="Arial"/>
        <family val="2"/>
      </rPr>
      <t>D Budget éditeurs livres</t>
    </r>
    <r>
      <rPr>
        <sz val="11"/>
        <color theme="1"/>
        <rFont val="Arial"/>
        <family val="2"/>
      </rPr>
      <t xml:space="preserve"> », « </t>
    </r>
    <r>
      <rPr>
        <sz val="11"/>
        <color theme="3"/>
        <rFont val="Arial"/>
        <family val="2"/>
      </rPr>
      <t>E Instructions éditeurs livres</t>
    </r>
    <r>
      <rPr>
        <sz val="11"/>
        <color theme="1"/>
        <rFont val="Arial"/>
        <family val="2"/>
      </rPr>
      <t xml:space="preserve"> »,
« </t>
    </r>
    <r>
      <rPr>
        <sz val="11"/>
        <color rgb="FF1F497D"/>
        <rFont val="Arial"/>
        <family val="2"/>
      </rPr>
      <t>F Liste des publications</t>
    </r>
    <r>
      <rPr>
        <sz val="11"/>
        <color theme="1"/>
        <rFont val="Arial"/>
        <family val="2"/>
      </rPr>
      <t xml:space="preserve"> », « </t>
    </r>
    <r>
      <rPr>
        <sz val="11"/>
        <color rgb="FF1F497D"/>
        <rFont val="Arial"/>
        <family val="2"/>
      </rPr>
      <t>G Informations statistiques</t>
    </r>
    <r>
      <rPr>
        <sz val="11"/>
        <color theme="1"/>
        <rFont val="Arial"/>
        <family val="2"/>
      </rPr>
      <t xml:space="preserve"> », « </t>
    </r>
    <r>
      <rPr>
        <sz val="11"/>
        <color rgb="FF1F497D"/>
        <rFont val="Arial"/>
        <family val="2"/>
      </rPr>
      <t>H Activités de soutien</t>
    </r>
    <r>
      <rPr>
        <sz val="11"/>
        <color theme="1"/>
        <rFont val="Arial"/>
        <family val="2"/>
      </rPr>
      <t xml:space="preserve"> », « </t>
    </r>
    <r>
      <rPr>
        <sz val="11"/>
        <color rgb="FF1F497D"/>
        <rFont val="Arial"/>
        <family val="2"/>
      </rPr>
      <t>I Gouvernance</t>
    </r>
    <r>
      <rPr>
        <sz val="11"/>
        <color theme="1"/>
        <rFont val="Arial"/>
        <family val="2"/>
      </rPr>
      <t xml:space="preserve"> » et « </t>
    </r>
    <r>
      <rPr>
        <sz val="11"/>
        <color rgb="FF1F497D"/>
        <rFont val="Arial"/>
        <family val="2"/>
      </rPr>
      <t>J Liens Internet</t>
    </r>
    <r>
      <rPr>
        <sz val="11"/>
        <color theme="1"/>
        <rFont val="Arial"/>
        <family val="2"/>
      </rPr>
      <t xml:space="preserve"> ».</t>
    </r>
  </si>
  <si>
    <t>v.202212</t>
  </si>
  <si>
    <t>Nombre d’articles pour l’exercice</t>
  </si>
  <si>
    <t>Nombre de visites (précisez par numéro ou par mois)</t>
  </si>
  <si>
    <t xml:space="preserve">Diffusion numérique (par ex. Zinio &amp; iTunes). Ne pas inclure les abonnements gratuits.
</t>
  </si>
  <si>
    <t>V.202212</t>
  </si>
  <si>
    <t>Titre
(livres)</t>
  </si>
  <si>
    <t>Genre
(livres)</t>
  </si>
  <si>
    <t>Nombre d'activités :</t>
  </si>
  <si>
    <r>
      <t xml:space="preserve">Noms et rôles
</t>
    </r>
    <r>
      <rPr>
        <sz val="11"/>
        <color theme="1"/>
        <rFont val="Arial"/>
        <family val="2"/>
      </rPr>
      <t xml:space="preserve">(Citoyens canadiens ou résidents permanents uniquement)
</t>
    </r>
    <r>
      <rPr>
        <b/>
        <sz val="11"/>
        <color theme="1"/>
        <rFont val="Arial"/>
        <family val="2"/>
      </rPr>
      <t>(livres)</t>
    </r>
  </si>
  <si>
    <t>En ce qui concerne les titres admissibles, le Conseil des arts du Canada soutient la littérature de création dans tous ses genres et formes. 
Pour le processus de demande, nous nous attendons à ce que les deux premières années (2024 et 2025) soient assez solides en termes de projections,
cependant, il est entendu que vous pouvez avoir moins de détails à mesure que vous avancez dans le futur (2026 et 2027).</t>
  </si>
  <si>
    <t>Année financière</t>
  </si>
  <si>
    <t>Thème ou sujet (revues)</t>
  </si>
  <si>
    <t>Numéro
(revues)</t>
  </si>
  <si>
    <t>N/A
(revues)</t>
  </si>
  <si>
    <t>N/A
(revue)</t>
  </si>
  <si>
    <t>Tirage initial ou impression à la demande
(livres)</t>
  </si>
  <si>
    <r>
      <t>Artiste(s) invité(s)</t>
    </r>
    <r>
      <rPr>
        <sz val="11"/>
        <color theme="1"/>
        <rFont val="Arial"/>
        <family val="2"/>
      </rPr>
      <t xml:space="preserve">
(Citoyens canadiens ou résidents permanents uniquement)
</t>
    </r>
    <r>
      <rPr>
        <b/>
        <sz val="11"/>
        <color theme="1"/>
        <rFont val="Arial"/>
        <family val="2"/>
      </rPr>
      <t>(revues)</t>
    </r>
  </si>
  <si>
    <t>INFORMATION SUPPLÉMENTAIRE</t>
  </si>
  <si>
    <t xml:space="preserve">Précisez : couverture rigide, livre de poche, format accessible, numérique, audio, imprimé, etc.  </t>
  </si>
  <si>
    <t>Par ex. : Prénom Nom (rôle), Prénom Nom (rôle), etc.</t>
  </si>
  <si>
    <t>Par ex. : Publié ou Prévu</t>
  </si>
  <si>
    <t>Vous devez soumettre des données statistiques et des informations sur vos publications, vos activités et votre organisme. Nous vous suggérons de fournir le plus d'informations statistiques antérieures que possible. Il s'agit de vos données et elles fourniront un historique et les tendances de votre organisme.
Pour le processus de demande, nous nous attendons à ce que les deux premières années (2024 et 2025) soient assez solides en termes de projections, cependant, il est entendu que vous pouvez avoir moins de détails à mesure que vous vous projetez dans le futur (2026 et 2027).</t>
  </si>
  <si>
    <t>Année financière débutant en</t>
  </si>
  <si>
    <t>Imprimés</t>
  </si>
  <si>
    <t>Numériques</t>
  </si>
  <si>
    <t>Accessibles</t>
  </si>
  <si>
    <t>Activités publiques réalisées par votre organisme</t>
  </si>
  <si>
    <t>Salon du livre</t>
  </si>
  <si>
    <t>Nombre de postes de direction (rédacteurs en chef, éditeurs, directeurs, gestionnaires, etc.)</t>
  </si>
  <si>
    <t>Nombre de postes en soutien administratif (comptabilité, RH, juridique, informatique, etc.)</t>
  </si>
  <si>
    <t>Par ex.: Complété ou Prévu</t>
  </si>
  <si>
    <t>Ville, province, pays
ou
Virtuel                             ou                                 Hybride</t>
  </si>
  <si>
    <t>Représentant de la maison d'édition ou de la revue</t>
  </si>
  <si>
    <t>Veuillez fournir les informations les plus récentes concernant la gouvernance de votre organisme.</t>
  </si>
  <si>
    <t>Poste</t>
  </si>
  <si>
    <t>Subvention de base du Conseil des arts tu Canada</t>
  </si>
  <si>
    <t>Subvention de base du Conseil des arts du Canada</t>
  </si>
  <si>
    <t>Année financière commençant en 2021</t>
  </si>
  <si>
    <t>JJ/MM/AAAA</t>
  </si>
  <si>
    <t>Année financière commençant en 2022</t>
  </si>
  <si>
    <t>Année financière commençant en 2023</t>
  </si>
  <si>
    <t>Veuillez compléter l'information pour les années financières commençant en 2021, 2022,  2023, 2024, 2025, 2026, &amp; 2027.</t>
  </si>
  <si>
    <t>Revue</t>
  </si>
  <si>
    <t>Nom de l'organisme :</t>
  </si>
  <si>
    <t>Demande année 1
Année financière commençant en 2024</t>
  </si>
  <si>
    <t>Demande année 2
Année financière commençant en 2025</t>
  </si>
  <si>
    <t>Demande année 3
Année financière commençant en 2026</t>
  </si>
  <si>
    <t>Demande année 4
Année financière commençant en 2027</t>
  </si>
  <si>
    <t>Précisez : première édition, réédition, réimpression, traduction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</si>
</sst>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_(&quot;$&quot;* #,##0_);_(&quot;$&quot;* \(#,##0\);_(&quot;$&quot;* &quot;-&quot;??_);_(@_)"/>
    <numFmt numFmtId="166" formatCode="&quot;$&quot;#,##0"/>
    <numFmt numFmtId="167" formatCode="_-[$$-1009]* #,##0_-;\-[$$-1009]* #,##0_-;_-[$$-1009]* &quot;-&quot;_-;_-@_-"/>
    <numFmt numFmtId="168" formatCode="#,##0.00\ &quot;$&quot;_);\(#,##0.00\ &quot;$&quot;\)"/>
    <numFmt numFmtId="169" formatCode="mm\-yyyy"/>
    <numFmt numFmtId="170" formatCode="#,##0;[Red]\(#,##0\)"/>
    <numFmt numFmtId="171" formatCode="_ * #,##0.00_)\ &quot;$&quot;_ ;_ * \(#,##0.00\)\ &quot;$&quot;_ ;_ * &quot;-&quot;??_)\ &quot;$&quot;_ ;_ @_ "/>
    <numFmt numFmtId="172" formatCode="[$-40C]d\-mmm\-yyyy;@"/>
    <numFmt numFmtId="173" formatCode="##\ ###\ ##0"/>
    <numFmt numFmtId="174" formatCode="#\ ###\ ##0\ [$$-C0C]"/>
    <numFmt numFmtId="175" formatCode="&quot;$&quot;#,##0;[Red]&quot;$&quot;#,##0"/>
    <numFmt numFmtId="176" formatCode="[$-409]d\-mmm;@"/>
    <numFmt numFmtId="177" formatCode="#,##0\ [$$-C0C]"/>
  </numFmts>
  <fonts count="26"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4"/>
      <color theme="0"/>
      <name val="Arial"/>
      <family val="2"/>
    </font>
    <font>
      <sz val="11"/>
      <color rgb="FFFF0000"/>
      <name val="Arial"/>
      <family val="2"/>
    </font>
    <font>
      <b/>
      <sz val="11"/>
      <name val="Arial"/>
      <family val="2"/>
    </font>
    <font>
      <sz val="11"/>
      <color theme="0"/>
      <name val="Arial"/>
      <family val="2"/>
    </font>
    <font>
      <b/>
      <sz val="11"/>
      <color theme="0"/>
      <name val="Arial"/>
      <family val="2"/>
    </font>
    <font>
      <b/>
      <sz val="11"/>
      <color theme="1"/>
      <name val="Arial"/>
      <family val="2"/>
    </font>
    <font>
      <sz val="10"/>
      <name val="Arial"/>
      <family val="2"/>
    </font>
    <font>
      <sz val="9"/>
      <name val="Arial"/>
      <family val="2"/>
    </font>
    <font>
      <u/>
      <sz val="11"/>
      <color theme="1"/>
      <name val="Arial"/>
      <family val="2"/>
    </font>
    <font>
      <sz val="11"/>
      <name val="Calibri"/>
      <family val="2"/>
    </font>
    <font>
      <b/>
      <sz val="12"/>
      <color theme="0"/>
      <name val="Arial"/>
      <family val="2"/>
    </font>
    <font>
      <sz val="11"/>
      <color rgb="FFFFFF00"/>
      <name val="Arial"/>
      <family val="2"/>
    </font>
    <font>
      <sz val="8"/>
      <color theme="1"/>
      <name val="Arial"/>
      <family val="2"/>
    </font>
    <font>
      <sz val="11"/>
      <color theme="3"/>
      <name val="Arial"/>
      <family val="2"/>
    </font>
    <font>
      <sz val="11"/>
      <color rgb="FF1F497D"/>
      <name val="Arial"/>
      <family val="2"/>
    </font>
    <font>
      <b/>
      <sz val="10"/>
      <color theme="1"/>
      <name val="Arial"/>
      <family val="2"/>
    </font>
    <font>
      <b/>
      <sz val="10"/>
      <name val="Arial"/>
      <family val="2"/>
    </font>
    <font>
      <sz val="9"/>
      <color theme="1"/>
      <name val="Arial"/>
      <family val="2"/>
    </font>
    <font>
      <sz val="10"/>
      <color theme="0"/>
      <name val="Arial"/>
      <family val="2"/>
    </font>
    <font>
      <b/>
      <u/>
      <sz val="11"/>
      <color theme="1"/>
      <name val="Arial"/>
      <family val="2"/>
    </font>
    <font>
      <b/>
      <u/>
      <sz val="11"/>
      <name val="Arial"/>
      <family val="2"/>
    </font>
    <font>
      <b/>
      <sz val="12"/>
      <name val="Arial"/>
      <family val="2"/>
    </font>
  </fonts>
  <fills count="12">
    <fill>
      <patternFill patternType="none"/>
    </fill>
    <fill>
      <patternFill patternType="gray125"/>
    </fill>
    <fill>
      <patternFill patternType="solid">
        <fgColor rgb="FF009ADD"/>
        <bgColor indexed="64"/>
      </patternFill>
    </fill>
    <fill>
      <patternFill patternType="solid">
        <fgColor indexed="9"/>
        <bgColor indexed="64"/>
      </patternFill>
    </fill>
    <fill>
      <patternFill patternType="solid">
        <fgColor theme="0"/>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DBDFE7"/>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FFFFFF"/>
      </patternFill>
    </fill>
  </fills>
  <borders count="17">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0" fillId="0" borderId="0" applyFont="0" applyFill="0" applyBorder="0" applyAlignment="0" applyProtection="0"/>
    <xf numFmtId="0" fontId="11" fillId="0" borderId="1" applyNumberFormat="0">
      <alignment vertical="center" wrapText="1"/>
    </xf>
    <xf numFmtId="9" fontId="10" fillId="0" borderId="0" applyFont="0" applyFill="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0" fontId="13" fillId="0" borderId="0"/>
    <xf numFmtId="0" fontId="10" fillId="0" borderId="0"/>
  </cellStyleXfs>
  <cellXfs count="634">
    <xf numFmtId="0" fontId="0" fillId="0" borderId="0" xfId="0"/>
    <xf numFmtId="165" fontId="2" fillId="3" borderId="1" xfId="2" applyNumberFormat="1" applyFont="1" applyFill="1" applyBorder="1" applyAlignment="1" applyProtection="1">
      <alignment vertical="center" wrapText="1"/>
    </xf>
    <xf numFmtId="0" fontId="6" fillId="4" borderId="1" xfId="2" applyNumberFormat="1" applyFont="1" applyFill="1" applyBorder="1" applyAlignment="1" applyProtection="1">
      <alignment vertical="center" wrapText="1"/>
    </xf>
    <xf numFmtId="0" fontId="2" fillId="5" borderId="1" xfId="2" applyNumberFormat="1" applyFont="1" applyFill="1" applyBorder="1" applyAlignment="1" applyProtection="1">
      <alignment horizontal="right" vertical="center" wrapText="1"/>
    </xf>
    <xf numFmtId="0" fontId="2" fillId="3" borderId="3" xfId="2" applyNumberFormat="1" applyFont="1" applyFill="1" applyBorder="1" applyAlignment="1" applyProtection="1">
      <alignment horizontal="left" vertical="center" wrapText="1"/>
    </xf>
    <xf numFmtId="166" fontId="2" fillId="0" borderId="4" xfId="0" applyNumberFormat="1" applyFont="1" applyFill="1" applyBorder="1" applyAlignment="1">
      <alignment wrapText="1"/>
    </xf>
    <xf numFmtId="0" fontId="2" fillId="3" borderId="1" xfId="2" applyNumberFormat="1" applyFont="1" applyFill="1" applyBorder="1" applyAlignment="1" applyProtection="1">
      <alignment vertical="center" wrapText="1"/>
    </xf>
    <xf numFmtId="0" fontId="6" fillId="6" borderId="1" xfId="2" applyNumberFormat="1" applyFont="1" applyFill="1" applyBorder="1" applyAlignment="1" applyProtection="1">
      <alignment vertical="center" wrapText="1"/>
    </xf>
    <xf numFmtId="0" fontId="8" fillId="7" borderId="1" xfId="2" applyNumberFormat="1" applyFont="1" applyFill="1" applyBorder="1" applyAlignment="1" applyProtection="1">
      <alignment horizontal="left" vertical="center" wrapText="1"/>
    </xf>
    <xf numFmtId="0" fontId="6" fillId="3" borderId="3" xfId="2" applyNumberFormat="1" applyFont="1" applyFill="1" applyBorder="1" applyAlignment="1" applyProtection="1">
      <alignment vertical="center" wrapText="1"/>
    </xf>
    <xf numFmtId="0" fontId="8" fillId="7" borderId="1" xfId="2" applyNumberFormat="1" applyFont="1" applyFill="1" applyBorder="1" applyAlignment="1" applyProtection="1">
      <alignment vertical="center" wrapText="1"/>
    </xf>
    <xf numFmtId="0" fontId="6" fillId="3" borderId="1" xfId="2" applyNumberFormat="1" applyFont="1" applyFill="1" applyBorder="1" applyAlignment="1" applyProtection="1">
      <alignment vertical="center" wrapText="1"/>
    </xf>
    <xf numFmtId="0" fontId="6" fillId="0" borderId="1" xfId="2" applyNumberFormat="1" applyFont="1" applyFill="1" applyBorder="1" applyAlignment="1" applyProtection="1">
      <alignment vertical="center" wrapText="1"/>
    </xf>
    <xf numFmtId="0" fontId="6" fillId="3" borderId="1" xfId="0" applyNumberFormat="1" applyFont="1" applyFill="1" applyBorder="1" applyAlignment="1" applyProtection="1">
      <alignment vertical="center" wrapText="1"/>
    </xf>
    <xf numFmtId="168"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3" borderId="0" xfId="0" applyFont="1" applyFill="1" applyAlignment="1" applyProtection="1">
      <alignment vertical="center" wrapText="1"/>
    </xf>
    <xf numFmtId="166" fontId="8" fillId="7" borderId="4" xfId="0" applyNumberFormat="1" applyFont="1" applyFill="1" applyBorder="1" applyAlignment="1">
      <alignment vertical="center" wrapText="1"/>
    </xf>
    <xf numFmtId="9" fontId="3" fillId="0" borderId="15" xfId="6" applyFont="1" applyFill="1" applyBorder="1" applyAlignment="1" applyProtection="1">
      <alignment vertical="center" wrapText="1"/>
    </xf>
    <xf numFmtId="0" fontId="3" fillId="3" borderId="7" xfId="0" applyFont="1" applyFill="1" applyBorder="1" applyAlignment="1" applyProtection="1">
      <alignment vertical="center" wrapText="1"/>
      <protection hidden="1"/>
    </xf>
    <xf numFmtId="0" fontId="3" fillId="3" borderId="4" xfId="0" applyFont="1" applyFill="1" applyBorder="1" applyAlignment="1" applyProtection="1">
      <alignment vertical="center" wrapText="1"/>
      <protection hidden="1"/>
    </xf>
    <xf numFmtId="0" fontId="3" fillId="0" borderId="4" xfId="0" applyFont="1" applyFill="1" applyBorder="1" applyAlignment="1" applyProtection="1">
      <alignment vertical="center" wrapText="1"/>
      <protection hidden="1"/>
    </xf>
    <xf numFmtId="0" fontId="3" fillId="0" borderId="7" xfId="0" applyFont="1" applyFill="1" applyBorder="1" applyAlignment="1" applyProtection="1">
      <alignment vertical="center" wrapText="1"/>
      <protection hidden="1"/>
    </xf>
    <xf numFmtId="0" fontId="2" fillId="0" borderId="4" xfId="0" applyFont="1" applyFill="1" applyBorder="1" applyAlignment="1" applyProtection="1">
      <alignment vertical="center" wrapText="1"/>
      <protection hidden="1"/>
    </xf>
    <xf numFmtId="0" fontId="9" fillId="6" borderId="10" xfId="0" applyFont="1" applyFill="1" applyBorder="1" applyAlignment="1" applyProtection="1">
      <alignment horizontal="left" vertical="center" wrapText="1"/>
      <protection hidden="1"/>
    </xf>
    <xf numFmtId="0" fontId="2" fillId="3" borderId="4" xfId="7" applyFont="1" applyFill="1" applyBorder="1" applyAlignment="1" applyProtection="1">
      <alignment vertical="top" wrapText="1"/>
      <protection hidden="1"/>
    </xf>
    <xf numFmtId="0" fontId="3" fillId="0" borderId="10" xfId="0" applyFont="1" applyFill="1" applyBorder="1" applyAlignment="1" applyProtection="1">
      <alignment vertical="center" wrapText="1"/>
      <protection hidden="1"/>
    </xf>
    <xf numFmtId="0" fontId="9" fillId="6" borderId="4" xfId="0" applyFont="1" applyFill="1" applyBorder="1" applyAlignment="1" applyProtection="1">
      <alignment horizontal="left" vertical="center" wrapText="1"/>
      <protection hidden="1"/>
    </xf>
    <xf numFmtId="9" fontId="3" fillId="0" borderId="15" xfId="6"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0" fontId="2" fillId="3" borderId="1" xfId="4" applyNumberFormat="1" applyFont="1" applyFill="1" applyBorder="1" applyAlignment="1" applyProtection="1">
      <alignment vertical="center" wrapText="1"/>
      <protection hidden="1"/>
    </xf>
    <xf numFmtId="0" fontId="6" fillId="0" borderId="1" xfId="4" applyNumberFormat="1" applyFont="1" applyFill="1" applyBorder="1" applyAlignment="1" applyProtection="1">
      <alignment vertical="center" wrapText="1"/>
      <protection hidden="1"/>
    </xf>
    <xf numFmtId="0" fontId="6" fillId="3" borderId="1" xfId="4" applyNumberFormat="1" applyFont="1" applyFill="1" applyBorder="1" applyAlignment="1" applyProtection="1">
      <alignment vertical="center" wrapText="1"/>
      <protection hidden="1"/>
    </xf>
    <xf numFmtId="0" fontId="6" fillId="3" borderId="1" xfId="0" applyNumberFormat="1" applyFont="1" applyFill="1" applyBorder="1" applyAlignment="1" applyProtection="1">
      <alignment vertical="center" wrapText="1"/>
      <protection hidden="1"/>
    </xf>
    <xf numFmtId="0" fontId="2" fillId="0" borderId="1" xfId="7" applyFont="1" applyFill="1" applyBorder="1" applyAlignment="1" applyProtection="1">
      <alignment horizontal="left" vertical="top" wrapText="1"/>
      <protection hidden="1"/>
    </xf>
    <xf numFmtId="0" fontId="2" fillId="3" borderId="1" xfId="2" applyNumberFormat="1" applyFont="1" applyFill="1" applyBorder="1" applyAlignment="1" applyProtection="1">
      <alignment vertical="center" wrapText="1"/>
      <protection hidden="1"/>
    </xf>
    <xf numFmtId="0" fontId="3" fillId="3" borderId="1" xfId="0" applyFont="1" applyFill="1" applyBorder="1" applyAlignment="1" applyProtection="1">
      <alignment vertical="top" wrapText="1"/>
      <protection hidden="1"/>
    </xf>
    <xf numFmtId="0" fontId="9" fillId="6" borderId="1" xfId="0" applyFont="1" applyFill="1" applyBorder="1" applyAlignment="1" applyProtection="1">
      <alignment horizontal="left" vertical="center" wrapText="1"/>
      <protection hidden="1"/>
    </xf>
    <xf numFmtId="0" fontId="9" fillId="3" borderId="1" xfId="0" applyFont="1" applyFill="1" applyBorder="1" applyAlignment="1" applyProtection="1">
      <alignment vertical="top" wrapText="1"/>
      <protection hidden="1"/>
    </xf>
    <xf numFmtId="9" fontId="3" fillId="0" borderId="6" xfId="6" applyFont="1" applyFill="1" applyBorder="1" applyAlignment="1" applyProtection="1">
      <alignment vertical="center" wrapText="1"/>
      <protection hidden="1"/>
    </xf>
    <xf numFmtId="0" fontId="2" fillId="3" borderId="14" xfId="4" applyNumberFormat="1" applyFont="1" applyFill="1" applyBorder="1" applyAlignment="1" applyProtection="1">
      <alignment vertical="center" wrapText="1"/>
      <protection hidden="1"/>
    </xf>
    <xf numFmtId="0" fontId="2" fillId="3" borderId="0" xfId="0" applyNumberFormat="1" applyFont="1" applyFill="1" applyAlignment="1" applyProtection="1">
      <alignment vertical="center" wrapText="1"/>
      <protection hidden="1"/>
    </xf>
    <xf numFmtId="0" fontId="3" fillId="0" borderId="7" xfId="0" applyFont="1" applyFill="1" applyBorder="1" applyAlignment="1" applyProtection="1">
      <alignment vertical="top" wrapText="1"/>
      <protection hidden="1"/>
    </xf>
    <xf numFmtId="0" fontId="3" fillId="0" borderId="4" xfId="0" applyFont="1" applyFill="1" applyBorder="1" applyAlignment="1" applyProtection="1">
      <alignment vertical="top" wrapText="1"/>
      <protection hidden="1"/>
    </xf>
    <xf numFmtId="0" fontId="3" fillId="3" borderId="7" xfId="0" applyFont="1" applyFill="1" applyBorder="1" applyAlignment="1" applyProtection="1">
      <alignment vertical="top" wrapText="1"/>
      <protection hidden="1"/>
    </xf>
    <xf numFmtId="0" fontId="3" fillId="3" borderId="4" xfId="0" applyFont="1" applyFill="1" applyBorder="1" applyAlignment="1" applyProtection="1">
      <alignment vertical="top" wrapText="1"/>
      <protection hidden="1"/>
    </xf>
    <xf numFmtId="0" fontId="2" fillId="0" borderId="4" xfId="0" applyFont="1" applyFill="1" applyBorder="1" applyAlignment="1" applyProtection="1">
      <alignment vertical="top" wrapText="1"/>
      <protection hidden="1"/>
    </xf>
    <xf numFmtId="165" fontId="2" fillId="3" borderId="1" xfId="4" applyNumberFormat="1" applyFont="1" applyFill="1" applyBorder="1" applyAlignment="1" applyProtection="1">
      <alignment vertical="center" wrapText="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Protection="1">
      <protection hidden="1"/>
    </xf>
    <xf numFmtId="166" fontId="8" fillId="7" borderId="4" xfId="0" applyNumberFormat="1" applyFont="1" applyFill="1" applyBorder="1" applyAlignment="1" applyProtection="1">
      <alignment vertical="center" wrapText="1"/>
      <protection hidden="1"/>
    </xf>
    <xf numFmtId="0" fontId="3" fillId="3" borderId="3" xfId="0" applyFont="1" applyFill="1" applyBorder="1" applyAlignment="1" applyProtection="1">
      <alignment vertical="center" wrapText="1"/>
      <protection hidden="1"/>
    </xf>
    <xf numFmtId="0" fontId="9" fillId="3" borderId="2"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3" fillId="3" borderId="0" xfId="0" applyFont="1" applyFill="1" applyBorder="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0" xfId="7" applyFont="1" applyFill="1" applyBorder="1" applyAlignment="1" applyProtection="1">
      <alignment horizontal="left" vertical="center" wrapText="1"/>
      <protection hidden="1"/>
    </xf>
    <xf numFmtId="0" fontId="2" fillId="0" borderId="0" xfId="5" applyNumberFormat="1" applyFont="1" applyFill="1" applyBorder="1" applyAlignment="1" applyProtection="1">
      <alignment horizontal="left" vertical="center" wrapText="1"/>
      <protection hidden="1"/>
    </xf>
    <xf numFmtId="0" fontId="6" fillId="0" borderId="0" xfId="7" applyFont="1" applyFill="1" applyBorder="1" applyAlignment="1" applyProtection="1">
      <alignment horizontal="left" vertical="top" wrapText="1"/>
      <protection hidden="1"/>
    </xf>
    <xf numFmtId="0" fontId="3" fillId="0" borderId="0" xfId="0" applyFont="1" applyBorder="1" applyAlignment="1" applyProtection="1">
      <alignment vertical="center" wrapText="1"/>
      <protection hidden="1"/>
    </xf>
    <xf numFmtId="0" fontId="3" fillId="0" borderId="0" xfId="0" applyFont="1" applyAlignment="1" applyProtection="1">
      <alignment vertical="top" wrapText="1"/>
      <protection hidden="1"/>
    </xf>
    <xf numFmtId="0" fontId="2" fillId="0" borderId="0" xfId="0" applyFont="1" applyAlignment="1" applyProtection="1">
      <alignment vertical="center" wrapText="1"/>
      <protection hidden="1"/>
    </xf>
    <xf numFmtId="0" fontId="6" fillId="2"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6" fillId="4" borderId="1" xfId="4" applyNumberFormat="1" applyFont="1" applyFill="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2" fillId="0" borderId="1" xfId="0" applyFont="1" applyBorder="1" applyAlignment="1" applyProtection="1">
      <alignment horizontal="right" vertical="center" wrapText="1"/>
      <protection hidden="1"/>
    </xf>
    <xf numFmtId="168" fontId="2" fillId="0" borderId="1" xfId="0" applyNumberFormat="1" applyFont="1" applyBorder="1" applyAlignment="1" applyProtection="1">
      <alignment horizontal="right" vertical="center" wrapText="1"/>
      <protection hidden="1"/>
    </xf>
    <xf numFmtId="0" fontId="2" fillId="4" borderId="1"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vertical="center" wrapText="1"/>
      <protection hidden="1"/>
    </xf>
    <xf numFmtId="0" fontId="6" fillId="0" borderId="1" xfId="0" applyFont="1" applyBorder="1" applyAlignment="1" applyProtection="1">
      <alignment horizontal="left" vertical="center" wrapText="1"/>
      <protection hidden="1"/>
    </xf>
    <xf numFmtId="0" fontId="6" fillId="4" borderId="1" xfId="0" applyFont="1" applyFill="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vertical="center" wrapText="1"/>
      <protection hidden="1"/>
    </xf>
    <xf numFmtId="0" fontId="6" fillId="4" borderId="1"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left" vertical="center" wrapText="1"/>
      <protection hidden="1"/>
    </xf>
    <xf numFmtId="0" fontId="2" fillId="5" borderId="1" xfId="0" applyFont="1" applyFill="1" applyBorder="1" applyAlignment="1" applyProtection="1">
      <alignment vertical="center" wrapText="1"/>
      <protection hidden="1"/>
    </xf>
    <xf numFmtId="0" fontId="2" fillId="0" borderId="1" xfId="5" applyNumberFormat="1" applyFont="1" applyBorder="1" applyAlignment="1" applyProtection="1">
      <alignment vertical="center" wrapText="1"/>
      <protection hidden="1"/>
    </xf>
    <xf numFmtId="0" fontId="2" fillId="0" borderId="1" xfId="0" applyFont="1" applyFill="1" applyBorder="1" applyAlignment="1" applyProtection="1">
      <alignment vertical="center" wrapText="1"/>
      <protection hidden="1"/>
    </xf>
    <xf numFmtId="0" fontId="6" fillId="0" borderId="3" xfId="0" applyFont="1" applyBorder="1" applyAlignment="1" applyProtection="1">
      <alignment horizontal="left" vertical="center" wrapText="1"/>
      <protection hidden="1"/>
    </xf>
    <xf numFmtId="0" fontId="2" fillId="0" borderId="1" xfId="0" applyNumberFormat="1" applyFont="1" applyBorder="1" applyAlignment="1" applyProtection="1">
      <alignment horizontal="left" vertical="center" wrapText="1"/>
      <protection hidden="1"/>
    </xf>
    <xf numFmtId="0" fontId="6" fillId="0" borderId="3" xfId="0" applyFont="1" applyFill="1" applyBorder="1" applyAlignment="1" applyProtection="1">
      <alignment vertical="center" wrapText="1"/>
      <protection hidden="1"/>
    </xf>
    <xf numFmtId="0" fontId="2" fillId="5" borderId="1" xfId="0" applyFont="1" applyFill="1" applyBorder="1" applyAlignment="1" applyProtection="1">
      <alignment horizontal="left" vertical="center" wrapText="1"/>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vertical="top" wrapText="1"/>
      <protection hidden="1"/>
    </xf>
    <xf numFmtId="0" fontId="9" fillId="3" borderId="0" xfId="0" applyFont="1" applyFill="1" applyBorder="1" applyAlignment="1" applyProtection="1">
      <alignment vertical="top" wrapText="1"/>
      <protection hidden="1"/>
    </xf>
    <xf numFmtId="0" fontId="9" fillId="0" borderId="16" xfId="0" applyFont="1" applyFill="1" applyBorder="1" applyAlignment="1" applyProtection="1">
      <alignment vertical="top" wrapText="1"/>
      <protection hidden="1"/>
    </xf>
    <xf numFmtId="0" fontId="3" fillId="3" borderId="2" xfId="0" applyFont="1" applyFill="1" applyBorder="1" applyAlignment="1" applyProtection="1">
      <alignment horizontal="right" vertical="top" wrapText="1"/>
      <protection hidden="1"/>
    </xf>
    <xf numFmtId="0" fontId="6" fillId="3" borderId="0" xfId="0" applyNumberFormat="1" applyFont="1" applyFill="1" applyBorder="1" applyAlignment="1" applyProtection="1">
      <alignment vertical="center" wrapText="1"/>
      <protection hidden="1"/>
    </xf>
    <xf numFmtId="0" fontId="6" fillId="0" borderId="0" xfId="7" applyFont="1" applyFill="1" applyBorder="1" applyAlignment="1" applyProtection="1">
      <alignment horizontal="left" vertical="center" wrapText="1"/>
      <protection hidden="1"/>
    </xf>
    <xf numFmtId="9" fontId="3" fillId="0" borderId="6" xfId="6" applyFont="1" applyFill="1" applyBorder="1" applyAlignment="1" applyProtection="1">
      <alignment vertical="center" wrapText="1"/>
    </xf>
    <xf numFmtId="0" fontId="3" fillId="0" borderId="0" xfId="0" applyFont="1" applyBorder="1" applyAlignment="1" applyProtection="1">
      <alignment wrapText="1"/>
      <protection hidden="1"/>
    </xf>
    <xf numFmtId="0" fontId="5" fillId="0" borderId="0" xfId="0" applyFont="1" applyBorder="1" applyProtection="1">
      <protection hidden="1"/>
    </xf>
    <xf numFmtId="0" fontId="2" fillId="0" borderId="0" xfId="0" applyFont="1" applyAlignment="1" applyProtection="1">
      <alignment horizontal="left" vertical="center" wrapText="1"/>
      <protection hidden="1"/>
    </xf>
    <xf numFmtId="0" fontId="2" fillId="0" borderId="1" xfId="0" applyFont="1" applyBorder="1" applyAlignment="1" applyProtection="1">
      <alignment vertical="center" wrapText="1"/>
      <protection hidden="1"/>
    </xf>
    <xf numFmtId="166" fontId="8" fillId="7" borderId="1" xfId="0" applyNumberFormat="1" applyFont="1" applyFill="1" applyBorder="1" applyAlignment="1">
      <alignment vertical="center" wrapText="1"/>
    </xf>
    <xf numFmtId="0" fontId="2" fillId="5" borderId="1" xfId="2" applyNumberFormat="1" applyFont="1" applyFill="1" applyBorder="1" applyAlignment="1" applyProtection="1">
      <alignment horizontal="right" vertical="center" wrapText="1"/>
      <protection hidden="1"/>
    </xf>
    <xf numFmtId="0" fontId="3" fillId="0" borderId="1" xfId="2" applyNumberFormat="1" applyFont="1" applyFill="1" applyBorder="1" applyAlignment="1" applyProtection="1">
      <alignment vertical="center" wrapText="1"/>
      <protection hidden="1"/>
    </xf>
    <xf numFmtId="0" fontId="6" fillId="6" borderId="1" xfId="2" applyNumberFormat="1" applyFont="1" applyFill="1" applyBorder="1" applyAlignment="1" applyProtection="1">
      <alignment horizontal="left" vertical="center" wrapText="1"/>
      <protection hidden="1"/>
    </xf>
    <xf numFmtId="0" fontId="6" fillId="0" borderId="1" xfId="0" quotePrefix="1" applyFont="1" applyFill="1" applyBorder="1" applyAlignment="1" applyProtection="1">
      <alignment vertical="center" wrapText="1"/>
      <protection hidden="1"/>
    </xf>
    <xf numFmtId="0" fontId="6" fillId="4" borderId="1" xfId="0" quotePrefix="1" applyFont="1" applyFill="1" applyBorder="1" applyAlignment="1" applyProtection="1">
      <alignment vertical="center" wrapText="1"/>
      <protection hidden="1"/>
    </xf>
    <xf numFmtId="0" fontId="2" fillId="0" borderId="1" xfId="2" applyNumberFormat="1" applyFont="1" applyFill="1" applyBorder="1" applyAlignment="1" applyProtection="1">
      <alignment vertical="center" wrapText="1"/>
      <protection hidden="1"/>
    </xf>
    <xf numFmtId="0" fontId="3" fillId="0" borderId="0" xfId="0" applyFont="1" applyAlignment="1" applyProtection="1">
      <alignment wrapText="1"/>
      <protection hidden="1"/>
    </xf>
    <xf numFmtId="0" fontId="2" fillId="0" borderId="0" xfId="0" applyFont="1" applyAlignment="1" applyProtection="1">
      <alignment wrapText="1"/>
      <protection hidden="1"/>
    </xf>
    <xf numFmtId="0" fontId="2" fillId="0" borderId="1" xfId="0" applyFont="1" applyFill="1" applyBorder="1" applyAlignment="1" applyProtection="1">
      <alignment horizontal="left" vertical="center" wrapText="1"/>
      <protection hidden="1"/>
    </xf>
    <xf numFmtId="0" fontId="2" fillId="0" borderId="1" xfId="7" applyFont="1" applyFill="1" applyBorder="1" applyAlignment="1" applyProtection="1">
      <alignment horizontal="left" vertical="center" wrapText="1"/>
      <protection hidden="1"/>
    </xf>
    <xf numFmtId="0" fontId="6" fillId="5" borderId="1" xfId="0" applyFont="1" applyFill="1" applyBorder="1" applyAlignment="1" applyProtection="1">
      <alignment horizontal="left" vertical="center" wrapText="1"/>
      <protection hidden="1"/>
    </xf>
    <xf numFmtId="173" fontId="2" fillId="0" borderId="1" xfId="1" applyNumberFormat="1" applyFont="1" applyFill="1" applyBorder="1" applyAlignment="1" applyProtection="1">
      <alignment wrapText="1"/>
      <protection locked="0"/>
    </xf>
    <xf numFmtId="0" fontId="3" fillId="3" borderId="10" xfId="0" applyFont="1" applyFill="1" applyBorder="1" applyAlignment="1" applyProtection="1">
      <alignment vertical="center" wrapText="1"/>
      <protection hidden="1"/>
    </xf>
    <xf numFmtId="0" fontId="3" fillId="0" borderId="1" xfId="0" applyFont="1" applyBorder="1" applyAlignment="1" applyProtection="1">
      <alignment vertical="top" wrapText="1"/>
      <protection hidden="1"/>
    </xf>
    <xf numFmtId="173" fontId="6" fillId="0" borderId="1" xfId="1" applyNumberFormat="1" applyFont="1" applyFill="1" applyBorder="1" applyAlignment="1" applyProtection="1">
      <alignment wrapText="1"/>
      <protection hidden="1"/>
    </xf>
    <xf numFmtId="0" fontId="9" fillId="3" borderId="8" xfId="0" applyFont="1" applyFill="1" applyBorder="1" applyAlignment="1" applyProtection="1">
      <alignment vertical="top" wrapText="1"/>
      <protection hidden="1"/>
    </xf>
    <xf numFmtId="0" fontId="2" fillId="3" borderId="1" xfId="0" applyFont="1" applyFill="1" applyBorder="1" applyAlignment="1" applyProtection="1">
      <alignment vertical="top" wrapText="1"/>
      <protection hidden="1"/>
    </xf>
    <xf numFmtId="0" fontId="3" fillId="3" borderId="10" xfId="0" applyFont="1" applyFill="1" applyBorder="1" applyAlignment="1" applyProtection="1">
      <alignment vertical="top" wrapText="1"/>
      <protection hidden="1"/>
    </xf>
    <xf numFmtId="0" fontId="2" fillId="0" borderId="0" xfId="0" applyFont="1" applyAlignment="1">
      <alignment wrapText="1"/>
    </xf>
    <xf numFmtId="0" fontId="2" fillId="0" borderId="0" xfId="0" applyFont="1" applyBorder="1" applyAlignment="1" applyProtection="1">
      <alignment wrapText="1"/>
      <protection hidden="1"/>
    </xf>
    <xf numFmtId="0" fontId="2" fillId="3" borderId="1" xfId="0" applyFont="1" applyFill="1" applyBorder="1" applyAlignment="1" applyProtection="1">
      <alignment wrapText="1"/>
      <protection hidden="1"/>
    </xf>
    <xf numFmtId="9" fontId="2" fillId="3" borderId="1" xfId="0" applyNumberFormat="1" applyFont="1" applyFill="1" applyBorder="1" applyAlignment="1" applyProtection="1">
      <alignment horizontal="right" vertical="center" wrapText="1"/>
      <protection locked="0"/>
    </xf>
    <xf numFmtId="0" fontId="2" fillId="3" borderId="1" xfId="0" applyNumberFormat="1" applyFont="1" applyFill="1" applyBorder="1" applyAlignment="1" applyProtection="1">
      <alignment horizontal="right" vertical="center" wrapText="1"/>
      <protection locked="0"/>
    </xf>
    <xf numFmtId="0" fontId="2" fillId="0" borderId="6" xfId="0" applyFont="1" applyBorder="1" applyAlignment="1" applyProtection="1">
      <alignment wrapText="1"/>
      <protection hidden="1"/>
    </xf>
    <xf numFmtId="0" fontId="2" fillId="3" borderId="7" xfId="0" applyFont="1" applyFill="1" applyBorder="1" applyAlignment="1" applyProtection="1">
      <alignment wrapText="1"/>
      <protection hidden="1"/>
    </xf>
    <xf numFmtId="0" fontId="2" fillId="3" borderId="10" xfId="0" applyFont="1" applyFill="1" applyBorder="1" applyAlignment="1" applyProtection="1">
      <alignment wrapText="1"/>
      <protection hidden="1"/>
    </xf>
    <xf numFmtId="0" fontId="2" fillId="3" borderId="4" xfId="0" applyFont="1" applyFill="1" applyBorder="1" applyAlignment="1" applyProtection="1">
      <alignment wrapText="1"/>
      <protection hidden="1"/>
    </xf>
    <xf numFmtId="174" fontId="3" fillId="4" borderId="1" xfId="2" applyNumberFormat="1" applyFont="1" applyFill="1" applyBorder="1" applyAlignment="1" applyProtection="1">
      <alignment wrapText="1"/>
      <protection locked="0" hidden="1"/>
    </xf>
    <xf numFmtId="0" fontId="2" fillId="0" borderId="6" xfId="0" applyFont="1" applyBorder="1" applyAlignment="1" applyProtection="1">
      <alignment horizontal="center" vertical="center" wrapText="1"/>
      <protection hidden="1"/>
    </xf>
    <xf numFmtId="9" fontId="3" fillId="3" borderId="15" xfId="0" applyNumberFormat="1" applyFont="1" applyFill="1" applyBorder="1" applyAlignment="1" applyProtection="1">
      <alignment vertical="center" wrapText="1"/>
      <protection hidden="1"/>
    </xf>
    <xf numFmtId="9" fontId="3" fillId="3" borderId="11" xfId="0" applyNumberFormat="1" applyFont="1" applyFill="1" applyBorder="1" applyAlignment="1" applyProtection="1">
      <alignment vertical="center" wrapText="1"/>
      <protection hidden="1"/>
    </xf>
    <xf numFmtId="9" fontId="3" fillId="3" borderId="0" xfId="0" applyNumberFormat="1" applyFont="1" applyFill="1" applyBorder="1" applyAlignment="1" applyProtection="1">
      <alignment vertical="center" wrapText="1"/>
      <protection hidden="1"/>
    </xf>
    <xf numFmtId="174" fontId="9" fillId="4" borderId="1" xfId="2" applyNumberFormat="1" applyFont="1" applyFill="1" applyBorder="1" applyAlignment="1" applyProtection="1">
      <alignment wrapText="1"/>
      <protection hidden="1"/>
    </xf>
    <xf numFmtId="9" fontId="9" fillId="3" borderId="15" xfId="0" applyNumberFormat="1" applyFont="1" applyFill="1" applyBorder="1" applyAlignment="1" applyProtection="1">
      <alignment vertical="center" wrapText="1"/>
    </xf>
    <xf numFmtId="9" fontId="9" fillId="3" borderId="11" xfId="0" applyNumberFormat="1" applyFont="1" applyFill="1" applyBorder="1" applyAlignment="1" applyProtection="1">
      <alignment vertical="center" wrapText="1"/>
    </xf>
    <xf numFmtId="9" fontId="9" fillId="3" borderId="0" xfId="0" applyNumberFormat="1" applyFont="1" applyFill="1" applyBorder="1" applyAlignment="1" applyProtection="1">
      <alignment vertical="center" wrapText="1"/>
    </xf>
    <xf numFmtId="9" fontId="2" fillId="0" borderId="15" xfId="6" applyFont="1" applyFill="1" applyBorder="1" applyAlignment="1" applyProtection="1">
      <alignment vertical="center" wrapText="1"/>
      <protection hidden="1"/>
    </xf>
    <xf numFmtId="9" fontId="2" fillId="0" borderId="11" xfId="6" applyFont="1" applyFill="1" applyBorder="1" applyAlignment="1" applyProtection="1">
      <alignment vertical="center" wrapText="1"/>
      <protection hidden="1"/>
    </xf>
    <xf numFmtId="9" fontId="2" fillId="0" borderId="0" xfId="6"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9" fontId="6" fillId="0" borderId="15" xfId="6" applyFont="1" applyFill="1" applyBorder="1" applyAlignment="1" applyProtection="1">
      <alignment vertical="center" wrapText="1"/>
    </xf>
    <xf numFmtId="9" fontId="6" fillId="0" borderId="11" xfId="6" applyFont="1" applyFill="1" applyBorder="1" applyAlignment="1" applyProtection="1">
      <alignment vertical="center" wrapText="1"/>
    </xf>
    <xf numFmtId="9" fontId="6" fillId="0" borderId="0" xfId="6" applyFont="1" applyFill="1" applyBorder="1" applyAlignment="1" applyProtection="1">
      <alignment vertical="center" wrapText="1"/>
    </xf>
    <xf numFmtId="9" fontId="2" fillId="3" borderId="15" xfId="0" applyNumberFormat="1" applyFont="1" applyFill="1" applyBorder="1" applyAlignment="1" applyProtection="1">
      <alignment vertical="center" wrapText="1"/>
      <protection hidden="1"/>
    </xf>
    <xf numFmtId="9" fontId="2" fillId="3" borderId="11" xfId="0" applyNumberFormat="1" applyFont="1" applyFill="1" applyBorder="1" applyAlignment="1" applyProtection="1">
      <alignment vertical="center" wrapText="1"/>
      <protection hidden="1"/>
    </xf>
    <xf numFmtId="9" fontId="2" fillId="3" borderId="0" xfId="0" applyNumberFormat="1" applyFont="1" applyFill="1" applyBorder="1" applyAlignment="1" applyProtection="1">
      <alignment vertical="center" wrapText="1"/>
      <protection hidden="1"/>
    </xf>
    <xf numFmtId="9" fontId="6" fillId="3" borderId="15" xfId="0" applyNumberFormat="1" applyFont="1" applyFill="1" applyBorder="1" applyAlignment="1" applyProtection="1">
      <alignment vertical="center" wrapText="1"/>
      <protection hidden="1"/>
    </xf>
    <xf numFmtId="9" fontId="6" fillId="3" borderId="11" xfId="0" applyNumberFormat="1" applyFont="1" applyFill="1" applyBorder="1" applyAlignment="1" applyProtection="1">
      <alignment vertical="center" wrapText="1"/>
    </xf>
    <xf numFmtId="9" fontId="6" fillId="3" borderId="0" xfId="0" applyNumberFormat="1" applyFont="1" applyFill="1" applyBorder="1" applyAlignment="1" applyProtection="1">
      <alignment vertical="center" wrapText="1"/>
    </xf>
    <xf numFmtId="0" fontId="2" fillId="0" borderId="0" xfId="0" applyFont="1" applyAlignment="1" applyProtection="1">
      <alignment horizontal="center" vertical="center" wrapText="1"/>
      <protection hidden="1"/>
    </xf>
    <xf numFmtId="0" fontId="6" fillId="0" borderId="3" xfId="0" applyFont="1" applyFill="1" applyBorder="1" applyAlignment="1" applyProtection="1">
      <alignment wrapText="1"/>
      <protection hidden="1"/>
    </xf>
    <xf numFmtId="174" fontId="3" fillId="4" borderId="1" xfId="2" applyNumberFormat="1" applyFont="1" applyFill="1" applyBorder="1" applyAlignment="1" applyProtection="1">
      <alignment vertical="center" wrapText="1"/>
      <protection locked="0" hidden="1"/>
    </xf>
    <xf numFmtId="9" fontId="6" fillId="0" borderId="1" xfId="0" applyNumberFormat="1" applyFont="1" applyFill="1" applyBorder="1" applyAlignment="1" applyProtection="1">
      <alignment vertical="center" wrapText="1"/>
      <protection hidden="1"/>
    </xf>
    <xf numFmtId="9" fontId="6" fillId="0" borderId="5" xfId="0" applyNumberFormat="1" applyFont="1" applyFill="1" applyBorder="1" applyAlignment="1" applyProtection="1">
      <alignment vertical="center" wrapText="1"/>
      <protection hidden="1"/>
    </xf>
    <xf numFmtId="9" fontId="6" fillId="0" borderId="1" xfId="0" applyNumberFormat="1" applyFont="1" applyFill="1" applyBorder="1" applyAlignment="1" applyProtection="1">
      <alignment vertical="center" wrapText="1"/>
    </xf>
    <xf numFmtId="9" fontId="2" fillId="3" borderId="6" xfId="0" applyNumberFormat="1" applyFont="1" applyFill="1" applyBorder="1" applyAlignment="1" applyProtection="1">
      <alignment vertical="center" wrapText="1"/>
      <protection hidden="1"/>
    </xf>
    <xf numFmtId="9" fontId="6" fillId="3" borderId="15" xfId="0" applyNumberFormat="1" applyFont="1" applyFill="1" applyBorder="1" applyAlignment="1" applyProtection="1">
      <alignment vertical="center" wrapText="1"/>
    </xf>
    <xf numFmtId="9" fontId="6" fillId="3" borderId="11" xfId="0" applyNumberFormat="1" applyFont="1" applyFill="1" applyBorder="1" applyAlignment="1" applyProtection="1">
      <alignment vertical="center" wrapText="1"/>
      <protection hidden="1"/>
    </xf>
    <xf numFmtId="9" fontId="6" fillId="3" borderId="14"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protection hidden="1"/>
    </xf>
    <xf numFmtId="9" fontId="6" fillId="3" borderId="13"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xf>
    <xf numFmtId="0" fontId="9" fillId="0" borderId="0" xfId="0" applyFont="1" applyAlignment="1">
      <alignment wrapText="1"/>
    </xf>
    <xf numFmtId="9" fontId="2" fillId="0" borderId="0" xfId="6" applyFont="1" applyFill="1" applyBorder="1" applyAlignment="1" applyProtection="1">
      <alignment horizontal="right" vertical="center" wrapText="1"/>
      <protection hidden="1"/>
    </xf>
    <xf numFmtId="9" fontId="2" fillId="0" borderId="15" xfId="6" applyFont="1" applyFill="1" applyBorder="1" applyAlignment="1" applyProtection="1">
      <alignment horizontal="right" vertical="center" wrapText="1"/>
      <protection hidden="1"/>
    </xf>
    <xf numFmtId="0" fontId="2" fillId="0" borderId="0" xfId="0" applyFont="1" applyBorder="1" applyAlignment="1">
      <alignment wrapText="1"/>
    </xf>
    <xf numFmtId="9" fontId="2" fillId="0" borderId="11" xfId="6" applyFont="1" applyFill="1" applyBorder="1" applyAlignment="1" applyProtection="1">
      <alignment horizontal="right" vertical="center" wrapText="1"/>
      <protection hidden="1"/>
    </xf>
    <xf numFmtId="6" fontId="2" fillId="3" borderId="0" xfId="0" applyNumberFormat="1" applyFont="1" applyFill="1" applyBorder="1" applyAlignment="1" applyProtection="1">
      <alignment vertical="center" wrapText="1"/>
    </xf>
    <xf numFmtId="9" fontId="6" fillId="3" borderId="0" xfId="0" applyNumberFormat="1" applyFont="1" applyFill="1" applyBorder="1" applyAlignment="1" applyProtection="1">
      <alignment horizontal="center" vertical="center" wrapText="1"/>
    </xf>
    <xf numFmtId="9" fontId="6" fillId="0" borderId="14" xfId="6" applyFont="1" applyFill="1" applyBorder="1" applyAlignment="1" applyProtection="1">
      <alignment horizontal="right" vertical="center" wrapText="1"/>
    </xf>
    <xf numFmtId="9" fontId="6" fillId="0" borderId="14" xfId="6" applyFont="1" applyFill="1" applyBorder="1" applyAlignment="1" applyProtection="1">
      <alignment horizontal="right" vertical="center" wrapText="1"/>
      <protection hidden="1"/>
    </xf>
    <xf numFmtId="9" fontId="6" fillId="0" borderId="7" xfId="6" applyFont="1" applyFill="1" applyBorder="1" applyAlignment="1" applyProtection="1">
      <alignment horizontal="right" vertical="center" wrapText="1"/>
      <protection hidden="1"/>
    </xf>
    <xf numFmtId="9" fontId="2" fillId="3" borderId="0" xfId="0" applyNumberFormat="1" applyFont="1" applyFill="1" applyBorder="1" applyAlignment="1" applyProtection="1">
      <alignment vertical="center" wrapText="1"/>
    </xf>
    <xf numFmtId="42" fontId="2" fillId="3" borderId="3" xfId="0" applyNumberFormat="1" applyFont="1" applyFill="1" applyBorder="1" applyAlignment="1" applyProtection="1">
      <alignment vertical="center" wrapText="1"/>
      <protection hidden="1"/>
    </xf>
    <xf numFmtId="9" fontId="2" fillId="3" borderId="3" xfId="0" applyNumberFormat="1" applyFont="1" applyFill="1" applyBorder="1" applyAlignment="1" applyProtection="1">
      <alignment vertical="center" wrapText="1"/>
      <protection hidden="1"/>
    </xf>
    <xf numFmtId="42" fontId="2" fillId="3" borderId="0" xfId="0" applyNumberFormat="1" applyFont="1" applyFill="1" applyBorder="1" applyAlignment="1" applyProtection="1">
      <alignment vertical="center" wrapText="1"/>
      <protection hidden="1"/>
    </xf>
    <xf numFmtId="6" fontId="2" fillId="3" borderId="0" xfId="0" applyNumberFormat="1" applyFont="1" applyFill="1" applyBorder="1" applyAlignment="1" applyProtection="1">
      <alignment vertical="center" wrapText="1"/>
      <protection hidden="1"/>
    </xf>
    <xf numFmtId="9" fontId="6" fillId="0" borderId="8" xfId="0" applyNumberFormat="1" applyFont="1" applyFill="1" applyBorder="1" applyAlignment="1" applyProtection="1">
      <alignment vertical="center" wrapText="1"/>
      <protection hidden="1"/>
    </xf>
    <xf numFmtId="9" fontId="6" fillId="0" borderId="9" xfId="0" applyNumberFormat="1" applyFont="1" applyFill="1" applyBorder="1" applyAlignment="1" applyProtection="1">
      <alignment vertical="center" wrapText="1"/>
      <protection hidden="1"/>
    </xf>
    <xf numFmtId="9" fontId="6" fillId="0" borderId="10" xfId="0" applyNumberFormat="1" applyFont="1" applyFill="1" applyBorder="1" applyAlignment="1" applyProtection="1">
      <alignment vertical="center" wrapText="1"/>
      <protection hidden="1"/>
    </xf>
    <xf numFmtId="6" fontId="6" fillId="3" borderId="0" xfId="0" applyNumberFormat="1" applyFont="1" applyFill="1" applyBorder="1" applyAlignment="1" applyProtection="1">
      <alignment vertical="center" wrapText="1"/>
    </xf>
    <xf numFmtId="42" fontId="2" fillId="3" borderId="2" xfId="0" applyNumberFormat="1" applyFont="1" applyFill="1" applyBorder="1" applyAlignment="1" applyProtection="1">
      <alignment vertical="center" wrapText="1"/>
      <protection hidden="1"/>
    </xf>
    <xf numFmtId="9" fontId="2" fillId="3" borderId="2" xfId="0" applyNumberFormat="1" applyFont="1" applyFill="1" applyBorder="1" applyAlignment="1" applyProtection="1">
      <alignment vertical="center" wrapText="1"/>
      <protection hidden="1"/>
    </xf>
    <xf numFmtId="6" fontId="6"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174" fontId="3" fillId="4" borderId="1" xfId="2" applyNumberFormat="1" applyFont="1" applyFill="1" applyBorder="1" applyAlignment="1" applyProtection="1">
      <alignment wrapText="1"/>
      <protection hidden="1"/>
    </xf>
    <xf numFmtId="9" fontId="6" fillId="0" borderId="14" xfId="0" applyNumberFormat="1" applyFont="1" applyFill="1" applyBorder="1" applyAlignment="1" applyProtection="1">
      <alignment vertical="center" wrapText="1"/>
      <protection hidden="1"/>
    </xf>
    <xf numFmtId="9" fontId="6" fillId="0" borderId="14" xfId="0" applyNumberFormat="1" applyFont="1" applyFill="1" applyBorder="1" applyAlignment="1" applyProtection="1">
      <alignment vertical="center" wrapText="1"/>
    </xf>
    <xf numFmtId="6" fontId="6" fillId="3" borderId="0" xfId="0" applyNumberFormat="1" applyFont="1" applyFill="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2" fillId="0" borderId="1" xfId="7" applyFont="1" applyFill="1" applyBorder="1" applyAlignment="1" applyProtection="1">
      <alignment horizontal="center" vertical="center" wrapText="1"/>
      <protection hidden="1"/>
    </xf>
    <xf numFmtId="0" fontId="3" fillId="3" borderId="0" xfId="0" applyFont="1" applyFill="1" applyAlignment="1" applyProtection="1">
      <alignment wrapText="1"/>
    </xf>
    <xf numFmtId="0" fontId="2" fillId="3" borderId="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0" xfId="0" applyFont="1" applyFill="1" applyBorder="1" applyAlignment="1" applyProtection="1">
      <alignment horizontal="left" wrapText="1"/>
      <protection hidden="1"/>
    </xf>
    <xf numFmtId="0" fontId="2"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165" fontId="2" fillId="5" borderId="1" xfId="2" applyNumberFormat="1" applyFont="1" applyFill="1" applyBorder="1" applyAlignment="1" applyProtection="1">
      <alignment vertical="center" wrapText="1"/>
      <protection locked="0"/>
    </xf>
    <xf numFmtId="0" fontId="2" fillId="6" borderId="1"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165" fontId="6" fillId="3" borderId="3" xfId="2" applyNumberFormat="1"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65" fontId="2" fillId="3" borderId="3" xfId="2" applyNumberFormat="1" applyFont="1" applyFill="1" applyBorder="1" applyAlignment="1" applyProtection="1">
      <alignment vertical="center" wrapText="1"/>
    </xf>
    <xf numFmtId="0" fontId="3" fillId="3" borderId="0" xfId="0" applyFont="1" applyFill="1" applyAlignment="1" applyProtection="1">
      <alignment vertical="center" wrapText="1"/>
    </xf>
    <xf numFmtId="0" fontId="2" fillId="0"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9" fontId="2" fillId="3" borderId="1" xfId="3" applyFont="1" applyFill="1" applyBorder="1" applyAlignment="1" applyProtection="1">
      <alignment vertical="center" wrapText="1"/>
    </xf>
    <xf numFmtId="0" fontId="2" fillId="3" borderId="0" xfId="0" applyFont="1" applyFill="1" applyAlignment="1" applyProtection="1">
      <alignment horizontal="center" vertical="center" wrapText="1"/>
    </xf>
    <xf numFmtId="165" fontId="2" fillId="3" borderId="0" xfId="2" applyNumberFormat="1" applyFont="1" applyFill="1" applyAlignment="1" applyProtection="1">
      <alignment vertical="center" wrapText="1"/>
    </xf>
    <xf numFmtId="0" fontId="2" fillId="3" borderId="14" xfId="0" applyFont="1" applyFill="1" applyBorder="1" applyAlignment="1" applyProtection="1">
      <alignment wrapText="1"/>
      <protection hidden="1"/>
    </xf>
    <xf numFmtId="9" fontId="2" fillId="3" borderId="14"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wrapText="1"/>
      <protection hidden="1"/>
    </xf>
    <xf numFmtId="9" fontId="3" fillId="3" borderId="6" xfId="0" applyNumberFormat="1" applyFont="1" applyFill="1" applyBorder="1" applyAlignment="1" applyProtection="1">
      <alignment vertical="center" wrapText="1"/>
      <protection hidden="1"/>
    </xf>
    <xf numFmtId="9" fontId="9" fillId="3" borderId="15" xfId="0" applyNumberFormat="1" applyFont="1" applyFill="1" applyBorder="1" applyAlignment="1" applyProtection="1">
      <alignment vertical="center" wrapText="1"/>
      <protection hidden="1"/>
    </xf>
    <xf numFmtId="9" fontId="9" fillId="3" borderId="6" xfId="0" applyNumberFormat="1" applyFont="1" applyFill="1" applyBorder="1" applyAlignment="1" applyProtection="1">
      <alignment vertical="center" wrapText="1"/>
      <protection hidden="1"/>
    </xf>
    <xf numFmtId="9" fontId="2" fillId="0" borderId="6" xfId="6" applyFont="1" applyFill="1" applyBorder="1" applyAlignment="1" applyProtection="1">
      <alignment vertical="center" wrapText="1"/>
      <protection hidden="1"/>
    </xf>
    <xf numFmtId="0" fontId="3" fillId="0" borderId="0" xfId="0" applyFont="1" applyFill="1" applyBorder="1" applyAlignment="1" applyProtection="1">
      <alignment vertical="top" wrapText="1"/>
      <protection hidden="1"/>
    </xf>
    <xf numFmtId="9" fontId="6" fillId="0" borderId="15" xfId="6" applyFont="1" applyFill="1" applyBorder="1" applyAlignment="1" applyProtection="1">
      <alignment vertical="center" wrapText="1"/>
      <protection hidden="1"/>
    </xf>
    <xf numFmtId="9" fontId="6" fillId="0" borderId="6" xfId="6" applyFont="1" applyFill="1" applyBorder="1" applyAlignment="1" applyProtection="1">
      <alignment vertical="center" wrapText="1"/>
      <protection hidden="1"/>
    </xf>
    <xf numFmtId="174" fontId="3" fillId="4" borderId="1" xfId="2" applyNumberFormat="1" applyFont="1" applyFill="1" applyBorder="1" applyAlignment="1" applyProtection="1">
      <alignment horizontal="right" vertical="center" wrapText="1"/>
      <protection locked="0" hidden="1"/>
    </xf>
    <xf numFmtId="9" fontId="2" fillId="3" borderId="1" xfId="0" applyNumberFormat="1" applyFont="1" applyFill="1" applyBorder="1" applyAlignment="1" applyProtection="1">
      <alignment vertical="center" wrapText="1"/>
      <protection hidden="1"/>
    </xf>
    <xf numFmtId="9" fontId="6" fillId="3" borderId="8" xfId="0" applyNumberFormat="1" applyFont="1" applyFill="1" applyBorder="1" applyAlignment="1" applyProtection="1">
      <alignment vertical="center" wrapText="1"/>
    </xf>
    <xf numFmtId="9" fontId="6" fillId="3" borderId="8" xfId="0" applyNumberFormat="1" applyFont="1" applyFill="1" applyBorder="1" applyAlignment="1" applyProtection="1">
      <alignment vertical="center" wrapText="1"/>
      <protection hidden="1"/>
    </xf>
    <xf numFmtId="9" fontId="6" fillId="3" borderId="14"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protection hidden="1"/>
    </xf>
    <xf numFmtId="0" fontId="2" fillId="5"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2"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Fill="1"/>
    <xf numFmtId="0" fontId="3" fillId="0" borderId="1" xfId="0" applyFont="1" applyBorder="1" applyAlignment="1">
      <alignment vertical="center" wrapText="1"/>
    </xf>
    <xf numFmtId="0" fontId="3" fillId="0" borderId="8" xfId="0" applyFont="1" applyBorder="1" applyAlignment="1">
      <alignment vertical="center" wrapText="1"/>
    </xf>
    <xf numFmtId="0" fontId="15" fillId="0" borderId="0" xfId="0" applyFont="1" applyProtection="1">
      <protection hidden="1"/>
    </xf>
    <xf numFmtId="0" fontId="3" fillId="0" borderId="0" xfId="0" applyFont="1" applyFill="1" applyAlignment="1" applyProtection="1">
      <alignment vertical="center"/>
      <protection hidden="1"/>
    </xf>
    <xf numFmtId="0" fontId="2" fillId="0" borderId="0" xfId="0" applyFont="1" applyAlignment="1" applyProtection="1">
      <alignment horizontal="left" wrapText="1"/>
      <protection hidden="1"/>
    </xf>
    <xf numFmtId="0" fontId="16" fillId="0" borderId="0" xfId="0" applyFont="1" applyProtection="1">
      <protection hidden="1"/>
    </xf>
    <xf numFmtId="0" fontId="2" fillId="3" borderId="0" xfId="0" applyFont="1" applyFill="1" applyBorder="1" applyAlignment="1" applyProtection="1">
      <alignment horizontal="center" vertical="center" wrapText="1"/>
    </xf>
    <xf numFmtId="0" fontId="6" fillId="0" borderId="0" xfId="0" applyFont="1" applyAlignment="1" applyProtection="1">
      <alignment horizontal="center" vertical="center" wrapText="1"/>
      <protection hidden="1"/>
    </xf>
    <xf numFmtId="0" fontId="3" fillId="0" borderId="0" xfId="0" applyFont="1" applyBorder="1" applyAlignment="1" applyProtection="1">
      <alignment horizontal="left" wrapText="1"/>
      <protection hidden="1"/>
    </xf>
    <xf numFmtId="0" fontId="2" fillId="3" borderId="0" xfId="0" applyFont="1" applyFill="1" applyAlignment="1" applyProtection="1">
      <alignment horizontal="center" vertical="center" wrapText="1"/>
      <protection hidden="1"/>
    </xf>
    <xf numFmtId="0" fontId="2" fillId="3" borderId="0" xfId="0" applyFont="1" applyFill="1" applyAlignment="1" applyProtection="1">
      <alignment vertical="center" wrapText="1"/>
      <protection hidden="1"/>
    </xf>
    <xf numFmtId="165" fontId="2" fillId="3" borderId="0" xfId="2" applyNumberFormat="1" applyFont="1" applyFill="1" applyAlignment="1" applyProtection="1">
      <alignment vertical="center" wrapText="1"/>
      <protection hidden="1"/>
    </xf>
    <xf numFmtId="0" fontId="3" fillId="3" borderId="0" xfId="0" applyFont="1" applyFill="1" applyAlignment="1" applyProtection="1">
      <alignment wrapText="1"/>
      <protection hidden="1"/>
    </xf>
    <xf numFmtId="0" fontId="3" fillId="0" borderId="0" xfId="0" applyFont="1" applyBorder="1"/>
    <xf numFmtId="0" fontId="3" fillId="0" borderId="0" xfId="0" applyFont="1"/>
    <xf numFmtId="0" fontId="2" fillId="0" borderId="0" xfId="0" applyFont="1" applyFill="1" applyProtection="1"/>
    <xf numFmtId="0" fontId="2" fillId="0" borderId="0" xfId="0" applyFont="1" applyFill="1" applyAlignment="1" applyProtection="1">
      <alignment wrapText="1"/>
    </xf>
    <xf numFmtId="0" fontId="3" fillId="0" borderId="0" xfId="0" applyFont="1" applyFill="1" applyProtection="1"/>
    <xf numFmtId="0" fontId="3" fillId="0" borderId="0" xfId="0" applyFont="1" applyAlignment="1" applyProtection="1">
      <alignment wrapText="1"/>
    </xf>
    <xf numFmtId="0" fontId="5" fillId="0" borderId="0" xfId="0" applyFont="1" applyProtection="1"/>
    <xf numFmtId="0" fontId="8" fillId="2" borderId="1" xfId="0" applyFont="1" applyFill="1" applyBorder="1" applyAlignment="1" applyProtection="1">
      <alignment horizontal="center" vertical="center" wrapText="1"/>
      <protection hidden="1"/>
    </xf>
    <xf numFmtId="175" fontId="6" fillId="5" borderId="1" xfId="0" applyNumberFormat="1" applyFont="1" applyFill="1" applyBorder="1" applyAlignment="1">
      <alignment vertical="top" wrapText="1"/>
    </xf>
    <xf numFmtId="0" fontId="3" fillId="0" borderId="0" xfId="0" applyFont="1" applyAlignment="1" applyProtection="1">
      <alignment horizontal="left" wrapText="1"/>
      <protection hidden="1"/>
    </xf>
    <xf numFmtId="0" fontId="3" fillId="0" borderId="0" xfId="0" applyFont="1" applyBorder="1" applyAlignment="1" applyProtection="1">
      <alignment horizontal="left" vertical="center" wrapText="1"/>
      <protection hidden="1"/>
    </xf>
    <xf numFmtId="0" fontId="0" fillId="0" borderId="1" xfId="0" applyBorder="1"/>
    <xf numFmtId="0" fontId="0" fillId="0" borderId="14" xfId="0"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6" fillId="0" borderId="8" xfId="0" applyFont="1" applyBorder="1" applyAlignment="1" applyProtection="1">
      <alignment horizontal="center" vertical="center" wrapText="1"/>
      <protection hidden="1"/>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right"/>
    </xf>
    <xf numFmtId="0" fontId="9" fillId="0" borderId="1" xfId="0" applyFont="1" applyBorder="1"/>
    <xf numFmtId="0" fontId="9" fillId="0" borderId="1" xfId="0" applyFont="1" applyBorder="1" applyAlignment="1">
      <alignment wrapText="1"/>
    </xf>
    <xf numFmtId="0" fontId="6" fillId="0" borderId="14" xfId="0" applyFont="1" applyBorder="1" applyAlignment="1" applyProtection="1">
      <alignment horizontal="left" vertical="center" wrapText="1"/>
      <protection hidden="1"/>
    </xf>
    <xf numFmtId="0" fontId="3" fillId="9" borderId="1" xfId="0" applyFont="1" applyFill="1" applyBorder="1" applyAlignment="1">
      <alignment vertical="top" wrapText="1"/>
    </xf>
    <xf numFmtId="0" fontId="9" fillId="0" borderId="0" xfId="0" applyFont="1" applyBorder="1" applyAlignment="1">
      <alignment vertical="top"/>
    </xf>
    <xf numFmtId="0" fontId="2" fillId="3" borderId="8" xfId="0" applyFont="1" applyFill="1" applyBorder="1" applyAlignment="1" applyProtection="1">
      <alignment wrapText="1"/>
      <protection hidden="1"/>
    </xf>
    <xf numFmtId="9" fontId="2" fillId="3" borderId="8" xfId="0" applyNumberFormat="1" applyFont="1" applyFill="1" applyBorder="1" applyAlignment="1" applyProtection="1">
      <alignment horizontal="right" vertical="center" wrapText="1"/>
      <protection locked="0"/>
    </xf>
    <xf numFmtId="174" fontId="3" fillId="4" borderId="8" xfId="2" applyNumberFormat="1" applyFont="1" applyFill="1" applyBorder="1" applyAlignment="1" applyProtection="1">
      <alignment wrapText="1"/>
      <protection locked="0" hidden="1"/>
    </xf>
    <xf numFmtId="174" fontId="9" fillId="4" borderId="8" xfId="2" applyNumberFormat="1" applyFont="1" applyFill="1" applyBorder="1" applyAlignment="1" applyProtection="1">
      <alignment wrapText="1"/>
      <protection hidden="1"/>
    </xf>
    <xf numFmtId="0" fontId="6" fillId="0" borderId="2" xfId="0" applyFont="1" applyFill="1" applyBorder="1" applyAlignment="1" applyProtection="1">
      <alignment wrapText="1"/>
      <protection hidden="1"/>
    </xf>
    <xf numFmtId="9" fontId="6" fillId="3" borderId="0" xfId="0" applyNumberFormat="1" applyFont="1" applyFill="1" applyBorder="1" applyAlignment="1" applyProtection="1">
      <alignment vertical="center" wrapText="1"/>
      <protection hidden="1"/>
    </xf>
    <xf numFmtId="0" fontId="3" fillId="3" borderId="2" xfId="0" applyFont="1" applyFill="1" applyBorder="1" applyAlignment="1" applyProtection="1">
      <alignment vertical="center" wrapText="1"/>
      <protection hidden="1"/>
    </xf>
    <xf numFmtId="0" fontId="2" fillId="3" borderId="2" xfId="0" applyFont="1" applyFill="1" applyBorder="1" applyAlignment="1" applyProtection="1">
      <alignment vertical="center" wrapText="1"/>
      <protection hidden="1"/>
    </xf>
    <xf numFmtId="0" fontId="2" fillId="3" borderId="0" xfId="0" applyFont="1" applyFill="1" applyBorder="1" applyAlignment="1" applyProtection="1">
      <alignment vertical="center" wrapText="1"/>
      <protection hidden="1"/>
    </xf>
    <xf numFmtId="173" fontId="2" fillId="0" borderId="14" xfId="1" applyNumberFormat="1" applyFont="1" applyFill="1" applyBorder="1" applyAlignment="1" applyProtection="1">
      <alignment wrapText="1"/>
      <protection locked="0"/>
    </xf>
    <xf numFmtId="174" fontId="3" fillId="4" borderId="14" xfId="2" applyNumberFormat="1" applyFont="1" applyFill="1" applyBorder="1" applyAlignment="1" applyProtection="1">
      <alignment wrapText="1"/>
      <protection locked="0" hidden="1"/>
    </xf>
    <xf numFmtId="166" fontId="2" fillId="0" borderId="14" xfId="0" applyNumberFormat="1" applyFont="1" applyFill="1" applyBorder="1" applyAlignment="1">
      <alignment wrapText="1"/>
    </xf>
    <xf numFmtId="174" fontId="3" fillId="4" borderId="14" xfId="2" applyNumberFormat="1" applyFont="1" applyFill="1" applyBorder="1" applyAlignment="1" applyProtection="1">
      <alignment wrapText="1"/>
      <protection hidden="1"/>
    </xf>
    <xf numFmtId="0" fontId="3" fillId="0" borderId="14" xfId="0" applyFont="1" applyFill="1" applyBorder="1" applyAlignment="1" applyProtection="1">
      <alignment vertical="center" wrapText="1"/>
      <protection hidden="1"/>
    </xf>
    <xf numFmtId="0" fontId="3" fillId="0" borderId="14" xfId="0" applyFont="1" applyBorder="1" applyAlignment="1" applyProtection="1">
      <alignment vertical="top" wrapText="1"/>
      <protection hidden="1"/>
    </xf>
    <xf numFmtId="0" fontId="9" fillId="6" borderId="8" xfId="0" applyFont="1" applyFill="1" applyBorder="1" applyAlignment="1" applyProtection="1">
      <alignment horizontal="left" vertical="center" wrapText="1"/>
      <protection hidden="1"/>
    </xf>
    <xf numFmtId="173" fontId="6" fillId="0" borderId="8" xfId="1" applyNumberFormat="1" applyFont="1" applyFill="1" applyBorder="1" applyAlignment="1" applyProtection="1">
      <alignment wrapText="1"/>
      <protection hidden="1"/>
    </xf>
    <xf numFmtId="0" fontId="9" fillId="6" borderId="9" xfId="0" applyFont="1" applyFill="1" applyBorder="1" applyAlignment="1" applyProtection="1">
      <alignment horizontal="left" vertical="center" wrapText="1"/>
      <protection hidden="1"/>
    </xf>
    <xf numFmtId="9" fontId="6" fillId="3" borderId="8" xfId="6" applyFont="1" applyFill="1" applyBorder="1" applyAlignment="1" applyProtection="1">
      <alignment horizontal="right" vertical="center" wrapText="1"/>
    </xf>
    <xf numFmtId="0" fontId="6" fillId="0" borderId="0" xfId="0" applyFont="1" applyFill="1" applyBorder="1" applyAlignment="1" applyProtection="1">
      <alignment wrapText="1"/>
      <protection hidden="1"/>
    </xf>
    <xf numFmtId="0" fontId="3" fillId="3" borderId="14" xfId="0" applyFont="1" applyFill="1" applyBorder="1" applyAlignment="1" applyProtection="1">
      <alignment vertical="top" wrapText="1"/>
      <protection hidden="1"/>
    </xf>
    <xf numFmtId="9" fontId="2" fillId="3" borderId="14" xfId="0" applyNumberFormat="1" applyFont="1" applyFill="1" applyBorder="1" applyAlignment="1" applyProtection="1">
      <alignment vertical="center" wrapText="1"/>
      <protection hidden="1"/>
    </xf>
    <xf numFmtId="0" fontId="3" fillId="0" borderId="11" xfId="0" applyFont="1" applyBorder="1" applyAlignment="1" applyProtection="1">
      <alignment wrapText="1"/>
      <protection hidden="1"/>
    </xf>
    <xf numFmtId="0" fontId="3" fillId="0" borderId="6" xfId="0" applyFont="1" applyBorder="1" applyAlignment="1" applyProtection="1">
      <alignment wrapText="1"/>
      <protection hidden="1"/>
    </xf>
    <xf numFmtId="0" fontId="3" fillId="0" borderId="11" xfId="0" applyFont="1" applyBorder="1" applyAlignment="1" applyProtection="1">
      <alignment horizontal="left" wrapText="1"/>
      <protection hidden="1"/>
    </xf>
    <xf numFmtId="0" fontId="3" fillId="0" borderId="6" xfId="0" applyFont="1" applyBorder="1" applyAlignment="1" applyProtection="1">
      <alignment horizontal="left" wrapText="1"/>
      <protection hidden="1"/>
    </xf>
    <xf numFmtId="0" fontId="3" fillId="0" borderId="11" xfId="0" applyFont="1" applyBorder="1" applyProtection="1">
      <protection hidden="1"/>
    </xf>
    <xf numFmtId="0" fontId="3" fillId="0" borderId="6" xfId="0" applyFont="1" applyBorder="1" applyProtection="1">
      <protection hidden="1"/>
    </xf>
    <xf numFmtId="0" fontId="3" fillId="0" borderId="11" xfId="0" applyFont="1" applyBorder="1"/>
    <xf numFmtId="0" fontId="3" fillId="0" borderId="6" xfId="0" applyFont="1" applyBorder="1"/>
    <xf numFmtId="0" fontId="3" fillId="0" borderId="12" xfId="0" applyFont="1" applyBorder="1"/>
    <xf numFmtId="0" fontId="3" fillId="0" borderId="13" xfId="0" applyFont="1" applyBorder="1"/>
    <xf numFmtId="0" fontId="3" fillId="0" borderId="7" xfId="0" applyFont="1" applyBorder="1"/>
    <xf numFmtId="0" fontId="6" fillId="4" borderId="8" xfId="0" applyFont="1" applyFill="1" applyBorder="1" applyAlignment="1" applyProtection="1">
      <alignment horizontal="left" vertical="center" wrapText="1"/>
      <protection hidden="1"/>
    </xf>
    <xf numFmtId="0" fontId="2" fillId="3" borderId="2" xfId="2" applyNumberFormat="1" applyFont="1" applyFill="1" applyBorder="1" applyAlignment="1" applyProtection="1">
      <alignment horizontal="left" vertical="center" wrapText="1"/>
    </xf>
    <xf numFmtId="165" fontId="6" fillId="3" borderId="2" xfId="2" applyNumberFormat="1" applyFont="1" applyFill="1" applyBorder="1" applyAlignment="1" applyProtection="1">
      <alignment vertical="center" wrapText="1"/>
    </xf>
    <xf numFmtId="0" fontId="6" fillId="3" borderId="2" xfId="2" applyNumberFormat="1" applyFont="1" applyFill="1" applyBorder="1" applyAlignment="1" applyProtection="1">
      <alignment vertical="center" wrapText="1"/>
    </xf>
    <xf numFmtId="165" fontId="2" fillId="3" borderId="2" xfId="2" applyNumberFormat="1" applyFont="1" applyFill="1" applyBorder="1" applyAlignment="1" applyProtection="1">
      <alignment vertical="center" wrapText="1"/>
    </xf>
    <xf numFmtId="0" fontId="2" fillId="3" borderId="2" xfId="0" applyNumberFormat="1" applyFont="1" applyFill="1" applyBorder="1" applyAlignment="1" applyProtection="1">
      <alignment vertical="center" wrapText="1"/>
    </xf>
    <xf numFmtId="167" fontId="2" fillId="3" borderId="2" xfId="2" applyNumberFormat="1" applyFont="1" applyFill="1" applyBorder="1" applyAlignment="1" applyProtection="1">
      <alignment vertical="center" wrapText="1"/>
      <protection hidden="1"/>
    </xf>
    <xf numFmtId="0" fontId="2" fillId="10" borderId="15" xfId="0" applyFont="1" applyFill="1" applyBorder="1" applyAlignment="1" applyProtection="1">
      <alignment vertical="center" wrapText="1"/>
      <protection hidden="1"/>
    </xf>
    <xf numFmtId="0" fontId="2" fillId="10" borderId="11" xfId="0" applyFont="1" applyFill="1" applyBorder="1" applyAlignment="1" applyProtection="1">
      <alignment vertical="center" wrapText="1"/>
      <protection hidden="1"/>
    </xf>
    <xf numFmtId="0" fontId="2" fillId="10" borderId="0" xfId="0" applyFont="1" applyFill="1" applyBorder="1" applyAlignment="1" applyProtection="1">
      <alignment wrapText="1"/>
      <protection hidden="1"/>
    </xf>
    <xf numFmtId="0" fontId="2" fillId="10" borderId="6" xfId="0" applyFont="1" applyFill="1" applyBorder="1" applyAlignment="1" applyProtection="1">
      <alignment wrapText="1"/>
      <protection hidden="1"/>
    </xf>
    <xf numFmtId="170" fontId="2" fillId="10" borderId="15" xfId="0" applyNumberFormat="1" applyFont="1" applyFill="1" applyBorder="1" applyAlignment="1" applyProtection="1">
      <alignment vertical="center" wrapText="1"/>
      <protection hidden="1"/>
    </xf>
    <xf numFmtId="170" fontId="2" fillId="10" borderId="11" xfId="0" applyNumberFormat="1" applyFont="1" applyFill="1" applyBorder="1" applyAlignment="1" applyProtection="1">
      <alignment vertical="center" wrapText="1"/>
      <protection hidden="1"/>
    </xf>
    <xf numFmtId="9" fontId="2" fillId="10" borderId="15" xfId="6" applyFont="1" applyFill="1" applyBorder="1" applyAlignment="1" applyProtection="1">
      <alignment vertical="center" wrapText="1"/>
      <protection hidden="1"/>
    </xf>
    <xf numFmtId="9" fontId="2" fillId="10" borderId="14" xfId="0" applyNumberFormat="1" applyFont="1" applyFill="1" applyBorder="1" applyAlignment="1" applyProtection="1">
      <alignment vertical="center" wrapText="1"/>
    </xf>
    <xf numFmtId="6" fontId="6" fillId="10" borderId="15" xfId="0" applyNumberFormat="1" applyFont="1" applyFill="1" applyBorder="1" applyAlignment="1" applyProtection="1">
      <alignment vertical="center" wrapText="1"/>
      <protection hidden="1"/>
    </xf>
    <xf numFmtId="6" fontId="6" fillId="10" borderId="14" xfId="0" applyNumberFormat="1" applyFont="1" applyFill="1" applyBorder="1" applyAlignment="1" applyProtection="1">
      <alignment vertical="center" wrapText="1"/>
      <protection hidden="1"/>
    </xf>
    <xf numFmtId="9" fontId="2" fillId="10" borderId="15" xfId="0" applyNumberFormat="1" applyFont="1" applyFill="1" applyBorder="1" applyAlignment="1" applyProtection="1">
      <alignment vertical="center" wrapText="1"/>
      <protection hidden="1"/>
    </xf>
    <xf numFmtId="6" fontId="6" fillId="10" borderId="14" xfId="0" applyNumberFormat="1" applyFont="1" applyFill="1" applyBorder="1" applyAlignment="1" applyProtection="1">
      <alignment vertical="center" wrapText="1"/>
    </xf>
    <xf numFmtId="9" fontId="2" fillId="10" borderId="14" xfId="0" applyNumberFormat="1" applyFont="1" applyFill="1" applyBorder="1" applyAlignment="1" applyProtection="1">
      <alignment vertical="center" wrapText="1"/>
      <protection hidden="1"/>
    </xf>
    <xf numFmtId="0" fontId="2" fillId="10" borderId="1" xfId="0" applyFont="1" applyFill="1" applyBorder="1" applyAlignment="1" applyProtection="1">
      <alignment vertical="center" wrapText="1"/>
      <protection hidden="1"/>
    </xf>
    <xf numFmtId="0" fontId="2" fillId="10" borderId="15" xfId="0" applyFont="1" applyFill="1" applyBorder="1" applyAlignment="1" applyProtection="1">
      <alignment wrapText="1"/>
      <protection hidden="1"/>
    </xf>
    <xf numFmtId="0" fontId="2" fillId="10" borderId="15" xfId="0" applyFont="1" applyFill="1" applyBorder="1" applyAlignment="1" applyProtection="1">
      <alignment vertical="center" wrapText="1"/>
    </xf>
    <xf numFmtId="165" fontId="6" fillId="10" borderId="1" xfId="2" applyNumberFormat="1" applyFont="1" applyFill="1" applyBorder="1" applyAlignment="1">
      <alignment vertical="center" wrapText="1"/>
    </xf>
    <xf numFmtId="0" fontId="2" fillId="0" borderId="7" xfId="0" applyFont="1" applyBorder="1" applyAlignment="1" applyProtection="1">
      <alignment horizontal="center" vertical="center" wrapText="1"/>
      <protection hidden="1"/>
    </xf>
    <xf numFmtId="0" fontId="19" fillId="0" borderId="0" xfId="0" applyFont="1" applyBorder="1" applyAlignment="1">
      <alignment horizontal="center" vertical="top"/>
    </xf>
    <xf numFmtId="0" fontId="9" fillId="0" borderId="0" xfId="0" applyFont="1" applyBorder="1" applyAlignment="1">
      <alignment horizontal="center" vertical="top"/>
    </xf>
    <xf numFmtId="0" fontId="9" fillId="0" borderId="1" xfId="0" applyFont="1" applyBorder="1" applyAlignment="1">
      <alignment vertical="top"/>
    </xf>
    <xf numFmtId="0" fontId="0" fillId="0" borderId="0" xfId="0" applyFont="1"/>
    <xf numFmtId="0" fontId="16" fillId="0" borderId="0" xfId="0" applyFont="1"/>
    <xf numFmtId="0" fontId="16" fillId="0" borderId="0" xfId="0" applyFont="1" applyAlignment="1">
      <alignment vertical="center"/>
    </xf>
    <xf numFmtId="0" fontId="3" fillId="10" borderId="3" xfId="0" applyFont="1" applyFill="1" applyBorder="1" applyAlignment="1">
      <alignment horizontal="center" vertical="center"/>
    </xf>
    <xf numFmtId="0" fontId="3" fillId="10" borderId="4" xfId="0" applyFont="1" applyFill="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4" fillId="2" borderId="1" xfId="0" applyFont="1" applyFill="1" applyBorder="1" applyAlignment="1">
      <alignment vertical="center" wrapText="1"/>
    </xf>
    <xf numFmtId="0" fontId="16" fillId="0" borderId="1" xfId="0" applyFont="1" applyBorder="1"/>
    <xf numFmtId="0" fontId="4" fillId="9" borderId="1" xfId="0" applyFont="1" applyFill="1" applyBorder="1" applyAlignment="1" applyProtection="1">
      <alignment horizontal="left" vertical="center" wrapText="1"/>
      <protection hidden="1"/>
    </xf>
    <xf numFmtId="0" fontId="3" fillId="9" borderId="1" xfId="0" applyFont="1" applyFill="1" applyBorder="1" applyAlignment="1">
      <alignment vertical="top"/>
    </xf>
    <xf numFmtId="0" fontId="6" fillId="0" borderId="1" xfId="0" applyFont="1" applyBorder="1" applyAlignment="1" applyProtection="1">
      <alignment horizontal="center" vertical="center" wrapText="1"/>
      <protection hidden="1"/>
    </xf>
    <xf numFmtId="0" fontId="20" fillId="0" borderId="1" xfId="0" applyFont="1" applyBorder="1" applyAlignment="1" applyProtection="1">
      <alignment horizontal="center" vertical="top" wrapText="1"/>
      <protection hidden="1"/>
    </xf>
    <xf numFmtId="0" fontId="3" fillId="0" borderId="0" xfId="0" applyFont="1" applyBorder="1" applyAlignment="1">
      <alignment vertical="top" wrapText="1"/>
    </xf>
    <xf numFmtId="0" fontId="3" fillId="0" borderId="15" xfId="0" applyFont="1" applyBorder="1"/>
    <xf numFmtId="176" fontId="9" fillId="0" borderId="1" xfId="0" applyNumberFormat="1" applyFont="1" applyBorder="1" applyAlignment="1">
      <alignment horizontal="center" vertical="center" wrapText="1"/>
    </xf>
    <xf numFmtId="176" fontId="9" fillId="9" borderId="1" xfId="0" applyNumberFormat="1" applyFont="1" applyFill="1" applyBorder="1" applyAlignment="1">
      <alignment horizontal="center" vertical="center" wrapText="1"/>
    </xf>
    <xf numFmtId="0" fontId="3" fillId="9" borderId="1" xfId="0" applyFont="1" applyFill="1" applyBorder="1" applyAlignment="1">
      <alignment horizontal="left" vertical="top" wrapText="1"/>
    </xf>
    <xf numFmtId="0" fontId="9" fillId="0" borderId="1" xfId="0" applyFont="1" applyBorder="1" applyAlignment="1">
      <alignment horizontal="center" vertical="center" wrapText="1"/>
    </xf>
    <xf numFmtId="0" fontId="8" fillId="2" borderId="1" xfId="0" applyFont="1" applyFill="1" applyBorder="1" applyAlignment="1" applyProtection="1">
      <alignment vertical="center" wrapText="1"/>
    </xf>
    <xf numFmtId="0" fontId="2" fillId="9" borderId="1" xfId="0" applyFont="1" applyFill="1" applyBorder="1" applyAlignment="1" applyProtection="1">
      <alignment horizontal="center" vertical="top" wrapText="1"/>
    </xf>
    <xf numFmtId="0" fontId="2" fillId="9" borderId="1" xfId="0" applyFont="1" applyFill="1" applyBorder="1" applyAlignment="1" applyProtection="1">
      <alignment vertical="top" wrapText="1"/>
    </xf>
    <xf numFmtId="0" fontId="2" fillId="9" borderId="1" xfId="0" applyFont="1" applyFill="1" applyBorder="1" applyAlignment="1" applyProtection="1">
      <alignmen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top" wrapText="1"/>
      <protection locked="0"/>
    </xf>
    <xf numFmtId="0" fontId="3" fillId="0" borderId="1" xfId="0" quotePrefix="1"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left" vertical="top" wrapText="1"/>
      <protection locked="0"/>
    </xf>
    <xf numFmtId="0" fontId="3"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vertical="top"/>
      <protection locked="0"/>
    </xf>
    <xf numFmtId="0" fontId="0" fillId="0" borderId="1" xfId="0" applyNumberFormat="1" applyBorder="1" applyAlignment="1" applyProtection="1">
      <alignment horizontal="left" vertical="top"/>
      <protection locked="0"/>
    </xf>
    <xf numFmtId="0" fontId="0" fillId="0" borderId="1" xfId="0" applyBorder="1" applyAlignment="1" applyProtection="1">
      <alignment wrapText="1"/>
      <protection locked="0"/>
    </xf>
    <xf numFmtId="0" fontId="3" fillId="0" borderId="1" xfId="0" applyFont="1" applyBorder="1" applyAlignment="1" applyProtection="1">
      <alignment wrapText="1"/>
      <protection locked="0"/>
    </xf>
    <xf numFmtId="0" fontId="3"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4" xfId="0" applyFont="1" applyBorder="1" applyAlignment="1" applyProtection="1">
      <alignment horizontal="left" vertical="top" wrapText="1"/>
      <protection locked="0"/>
    </xf>
    <xf numFmtId="0" fontId="21" fillId="0" borderId="5" xfId="0" applyFont="1" applyBorder="1" applyAlignment="1">
      <alignment horizontal="left" vertical="center" wrapText="1"/>
    </xf>
    <xf numFmtId="0" fontId="9" fillId="9" borderId="9" xfId="0" applyFont="1" applyFill="1" applyBorder="1" applyAlignment="1" applyProtection="1">
      <alignment vertical="top" wrapText="1"/>
      <protection hidden="1"/>
    </xf>
    <xf numFmtId="0" fontId="9" fillId="9" borderId="10" xfId="0" applyFont="1" applyFill="1" applyBorder="1" applyAlignment="1" applyProtection="1">
      <alignment vertical="top" wrapText="1"/>
      <protection hidden="1"/>
    </xf>
    <xf numFmtId="0" fontId="2" fillId="4" borderId="13" xfId="0" applyFont="1" applyFill="1" applyBorder="1" applyAlignment="1" applyProtection="1">
      <alignment horizontal="right" vertical="center" wrapText="1"/>
    </xf>
    <xf numFmtId="0" fontId="5" fillId="4" borderId="13" xfId="0" applyFont="1" applyFill="1" applyBorder="1" applyAlignment="1" applyProtection="1">
      <alignment horizontal="right" vertical="center" wrapText="1"/>
    </xf>
    <xf numFmtId="0" fontId="2" fillId="4" borderId="0" xfId="0" applyFont="1" applyFill="1" applyBorder="1" applyAlignment="1" applyProtection="1">
      <alignment vertical="center" wrapText="1"/>
    </xf>
    <xf numFmtId="0" fontId="5" fillId="4" borderId="0" xfId="0" applyFont="1" applyFill="1" applyBorder="1" applyAlignment="1" applyProtection="1">
      <alignment horizontal="right" vertical="center" wrapText="1"/>
    </xf>
    <xf numFmtId="0" fontId="6" fillId="5" borderId="5" xfId="0" applyFont="1" applyFill="1" applyBorder="1" applyAlignment="1" applyProtection="1">
      <alignment vertical="center" wrapText="1"/>
    </xf>
    <xf numFmtId="0" fontId="6" fillId="5" borderId="3" xfId="0" applyFont="1" applyFill="1" applyBorder="1" applyAlignment="1" applyProtection="1">
      <alignment vertical="center" wrapText="1"/>
    </xf>
    <xf numFmtId="0" fontId="6" fillId="5" borderId="4" xfId="0" applyFont="1" applyFill="1" applyBorder="1" applyAlignment="1" applyProtection="1">
      <alignment vertical="center" wrapText="1"/>
    </xf>
    <xf numFmtId="165" fontId="2" fillId="3" borderId="14" xfId="2" applyNumberFormat="1" applyFont="1" applyFill="1" applyBorder="1" applyAlignment="1" applyProtection="1">
      <alignment vertical="center" wrapText="1"/>
    </xf>
    <xf numFmtId="0" fontId="2" fillId="3" borderId="1" xfId="0" applyNumberFormat="1" applyFont="1" applyFill="1" applyBorder="1" applyAlignment="1" applyProtection="1">
      <alignment vertical="center" wrapText="1"/>
      <protection locked="0"/>
    </xf>
    <xf numFmtId="0" fontId="3" fillId="10" borderId="15" xfId="0" applyFont="1" applyFill="1" applyBorder="1" applyAlignment="1" applyProtection="1">
      <alignment wrapText="1"/>
    </xf>
    <xf numFmtId="0" fontId="3" fillId="10" borderId="14" xfId="0" applyFont="1" applyFill="1" applyBorder="1" applyAlignment="1" applyProtection="1">
      <alignment wrapText="1"/>
    </xf>
    <xf numFmtId="0" fontId="3" fillId="10" borderId="1" xfId="0" applyFont="1" applyFill="1" applyBorder="1" applyAlignment="1" applyProtection="1">
      <alignment wrapText="1"/>
    </xf>
    <xf numFmtId="0" fontId="3" fillId="10" borderId="8" xfId="0" applyFont="1" applyFill="1" applyBorder="1" applyAlignment="1" applyProtection="1">
      <alignment wrapText="1"/>
    </xf>
    <xf numFmtId="174" fontId="9" fillId="10" borderId="8" xfId="2" applyNumberFormat="1" applyFont="1" applyFill="1" applyBorder="1" applyAlignment="1" applyProtection="1">
      <alignment wrapText="1"/>
      <protection hidden="1"/>
    </xf>
    <xf numFmtId="9" fontId="2" fillId="10" borderId="14" xfId="3" applyFont="1" applyFill="1" applyBorder="1" applyAlignment="1" applyProtection="1">
      <alignment vertical="center" wrapText="1"/>
    </xf>
    <xf numFmtId="0" fontId="2" fillId="3" borderId="14" xfId="2" applyNumberFormat="1" applyFont="1" applyFill="1" applyBorder="1" applyAlignment="1" applyProtection="1">
      <alignment vertical="center" wrapText="1"/>
    </xf>
    <xf numFmtId="174" fontId="3" fillId="10" borderId="15" xfId="2" applyNumberFormat="1" applyFont="1" applyFill="1" applyBorder="1" applyAlignment="1" applyProtection="1">
      <alignment wrapText="1"/>
      <protection hidden="1"/>
    </xf>
    <xf numFmtId="174" fontId="9" fillId="10" borderId="14" xfId="2" applyNumberFormat="1" applyFont="1" applyFill="1" applyBorder="1" applyAlignment="1" applyProtection="1">
      <alignment wrapText="1"/>
      <protection hidden="1"/>
    </xf>
    <xf numFmtId="174" fontId="3" fillId="10" borderId="8" xfId="2" applyNumberFormat="1" applyFont="1" applyFill="1" applyBorder="1" applyAlignment="1" applyProtection="1">
      <alignment wrapText="1"/>
      <protection hidden="1"/>
    </xf>
    <xf numFmtId="165" fontId="6" fillId="10" borderId="8" xfId="2" applyNumberFormat="1" applyFont="1" applyFill="1" applyBorder="1" applyAlignment="1" applyProtection="1">
      <alignment vertical="center" wrapText="1"/>
    </xf>
    <xf numFmtId="165" fontId="2" fillId="10" borderId="15" xfId="2" applyNumberFormat="1" applyFont="1" applyFill="1" applyBorder="1" applyAlignment="1" applyProtection="1">
      <alignment vertical="center" wrapText="1"/>
    </xf>
    <xf numFmtId="165" fontId="2" fillId="10" borderId="14" xfId="2" applyNumberFormat="1" applyFont="1" applyFill="1" applyBorder="1" applyAlignment="1" applyProtection="1">
      <alignment vertical="center" wrapText="1"/>
    </xf>
    <xf numFmtId="165" fontId="2" fillId="5" borderId="11" xfId="2" applyNumberFormat="1" applyFont="1" applyFill="1" applyBorder="1" applyAlignment="1" applyProtection="1">
      <alignment vertical="center" wrapText="1"/>
    </xf>
    <xf numFmtId="9" fontId="3" fillId="4" borderId="14" xfId="3" applyFont="1" applyFill="1" applyBorder="1" applyAlignment="1" applyProtection="1">
      <alignment wrapText="1"/>
      <protection hidden="1"/>
    </xf>
    <xf numFmtId="9" fontId="9" fillId="4" borderId="14" xfId="3" applyFont="1" applyFill="1" applyBorder="1" applyAlignment="1" applyProtection="1">
      <alignment wrapText="1"/>
      <protection hidden="1"/>
    </xf>
    <xf numFmtId="9" fontId="3" fillId="3" borderId="8" xfId="3" applyFont="1" applyFill="1" applyBorder="1" applyAlignment="1" applyProtection="1">
      <alignment wrapText="1"/>
    </xf>
    <xf numFmtId="165" fontId="2" fillId="5" borderId="3" xfId="2" applyNumberFormat="1" applyFont="1" applyFill="1" applyBorder="1" applyAlignment="1" applyProtection="1">
      <alignment vertical="center" wrapText="1"/>
      <protection hidden="1"/>
    </xf>
    <xf numFmtId="9" fontId="3" fillId="5" borderId="3" xfId="3" applyFont="1" applyFill="1" applyBorder="1" applyAlignment="1" applyProtection="1">
      <alignment wrapText="1"/>
      <protection hidden="1"/>
    </xf>
    <xf numFmtId="9" fontId="3" fillId="5" borderId="13" xfId="3" applyFont="1" applyFill="1" applyBorder="1" applyAlignment="1" applyProtection="1">
      <alignment wrapText="1"/>
      <protection hidden="1"/>
    </xf>
    <xf numFmtId="9" fontId="3" fillId="5" borderId="7" xfId="3" applyFont="1" applyFill="1" applyBorder="1" applyAlignment="1" applyProtection="1">
      <alignment wrapText="1"/>
      <protection hidden="1"/>
    </xf>
    <xf numFmtId="165" fontId="6" fillId="3" borderId="0" xfId="2" applyNumberFormat="1" applyFont="1" applyFill="1" applyBorder="1" applyAlignment="1" applyProtection="1">
      <alignment vertical="center" wrapText="1"/>
    </xf>
    <xf numFmtId="9" fontId="3" fillId="3" borderId="8" xfId="3" applyFont="1" applyFill="1" applyBorder="1" applyAlignment="1" applyProtection="1">
      <alignment wrapText="1"/>
      <protection hidden="1"/>
    </xf>
    <xf numFmtId="9" fontId="3" fillId="4" borderId="8" xfId="3" applyFont="1" applyFill="1" applyBorder="1" applyAlignment="1" applyProtection="1">
      <alignment wrapText="1"/>
      <protection hidden="1"/>
    </xf>
    <xf numFmtId="9" fontId="3" fillId="4" borderId="15" xfId="3" applyFont="1" applyFill="1" applyBorder="1" applyAlignment="1" applyProtection="1">
      <alignment wrapText="1"/>
      <protection hidden="1"/>
    </xf>
    <xf numFmtId="9" fontId="3" fillId="5" borderId="8" xfId="3" applyFont="1" applyFill="1" applyBorder="1" applyAlignment="1" applyProtection="1">
      <alignment wrapText="1"/>
      <protection hidden="1"/>
    </xf>
    <xf numFmtId="9" fontId="3" fillId="5" borderId="15" xfId="3" applyFont="1" applyFill="1" applyBorder="1" applyAlignment="1" applyProtection="1">
      <alignment wrapText="1"/>
      <protection hidden="1"/>
    </xf>
    <xf numFmtId="9" fontId="3" fillId="3" borderId="15" xfId="3" applyFont="1" applyFill="1" applyBorder="1" applyAlignment="1" applyProtection="1">
      <alignment wrapText="1"/>
      <protection hidden="1"/>
    </xf>
    <xf numFmtId="9" fontId="9" fillId="3" borderId="14" xfId="3" applyFont="1" applyFill="1" applyBorder="1" applyAlignment="1" applyProtection="1">
      <alignment wrapText="1"/>
      <protection hidden="1"/>
    </xf>
    <xf numFmtId="9" fontId="3" fillId="3" borderId="15" xfId="3" applyFont="1" applyFill="1" applyBorder="1" applyAlignment="1" applyProtection="1">
      <alignment wrapText="1"/>
    </xf>
    <xf numFmtId="165" fontId="2" fillId="3" borderId="0" xfId="2" applyNumberFormat="1" applyFont="1" applyFill="1" applyBorder="1" applyAlignment="1" applyProtection="1">
      <alignment vertical="center" wrapText="1"/>
    </xf>
    <xf numFmtId="9" fontId="3" fillId="3" borderId="14" xfId="3" applyFont="1" applyFill="1" applyBorder="1" applyAlignment="1" applyProtection="1">
      <alignment wrapText="1"/>
      <protection hidden="1"/>
    </xf>
    <xf numFmtId="9" fontId="3" fillId="4" borderId="15" xfId="3" applyFont="1" applyFill="1" applyBorder="1" applyAlignment="1" applyProtection="1">
      <alignment vertical="center" wrapText="1"/>
      <protection hidden="1"/>
    </xf>
    <xf numFmtId="9" fontId="3" fillId="3" borderId="15" xfId="3" applyFont="1" applyFill="1" applyBorder="1" applyAlignment="1" applyProtection="1">
      <alignment vertical="center" wrapText="1"/>
      <protection hidden="1"/>
    </xf>
    <xf numFmtId="165" fontId="2" fillId="3" borderId="3" xfId="2" applyNumberFormat="1" applyFont="1" applyFill="1" applyBorder="1" applyAlignment="1" applyProtection="1">
      <alignment vertical="center" wrapText="1"/>
      <protection hidden="1"/>
    </xf>
    <xf numFmtId="9" fontId="3" fillId="4" borderId="3" xfId="3" applyFont="1" applyFill="1" applyBorder="1" applyAlignment="1" applyProtection="1">
      <alignment wrapText="1"/>
      <protection hidden="1"/>
    </xf>
    <xf numFmtId="9" fontId="3" fillId="3" borderId="3" xfId="3" applyFont="1" applyFill="1" applyBorder="1" applyAlignment="1" applyProtection="1">
      <alignment vertical="center" wrapText="1"/>
      <protection hidden="1"/>
    </xf>
    <xf numFmtId="9" fontId="3" fillId="3" borderId="8" xfId="3" applyFont="1" applyFill="1" applyBorder="1" applyAlignment="1" applyProtection="1">
      <alignment vertical="center" wrapText="1"/>
      <protection hidden="1"/>
    </xf>
    <xf numFmtId="9" fontId="3" fillId="3" borderId="14" xfId="3" applyFont="1" applyFill="1" applyBorder="1" applyAlignment="1" applyProtection="1">
      <alignment vertical="center" wrapText="1"/>
      <protection hidden="1"/>
    </xf>
    <xf numFmtId="174" fontId="9" fillId="4" borderId="14" xfId="2" applyNumberFormat="1" applyFont="1" applyFill="1" applyBorder="1" applyAlignment="1" applyProtection="1">
      <alignment wrapText="1"/>
      <protection hidden="1"/>
    </xf>
    <xf numFmtId="9" fontId="3" fillId="3" borderId="3" xfId="3" applyFont="1" applyFill="1" applyBorder="1" applyAlignment="1" applyProtection="1">
      <alignment wrapText="1"/>
      <protection hidden="1"/>
    </xf>
    <xf numFmtId="9" fontId="3" fillId="3" borderId="14" xfId="3" applyFont="1" applyFill="1" applyBorder="1" applyAlignment="1" applyProtection="1">
      <alignment wrapText="1"/>
    </xf>
    <xf numFmtId="175" fontId="6" fillId="5" borderId="1" xfId="0" applyNumberFormat="1" applyFont="1" applyFill="1" applyBorder="1" applyAlignment="1" applyProtection="1">
      <alignment vertical="top" wrapText="1"/>
      <protection hidden="1"/>
    </xf>
    <xf numFmtId="9" fontId="9" fillId="4" borderId="8" xfId="3" applyFont="1" applyFill="1" applyBorder="1" applyAlignment="1" applyProtection="1">
      <alignment wrapText="1"/>
      <protection hidden="1"/>
    </xf>
    <xf numFmtId="174" fontId="3" fillId="4" borderId="15" xfId="2" applyNumberFormat="1" applyFont="1" applyFill="1" applyBorder="1" applyAlignment="1" applyProtection="1">
      <alignment wrapText="1"/>
      <protection hidden="1"/>
    </xf>
    <xf numFmtId="0" fontId="8" fillId="2" borderId="14"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wrapText="1"/>
      <protection hidden="1"/>
    </xf>
    <xf numFmtId="0" fontId="6" fillId="0" borderId="0" xfId="0" applyFont="1" applyFill="1" applyBorder="1" applyAlignment="1" applyProtection="1">
      <alignment horizontal="left"/>
      <protection hidden="1"/>
    </xf>
    <xf numFmtId="0" fontId="14" fillId="0" borderId="0" xfId="0" applyFont="1" applyFill="1" applyBorder="1" applyAlignment="1">
      <alignment horizontal="center" vertical="center"/>
    </xf>
    <xf numFmtId="0" fontId="6" fillId="0" borderId="0" xfId="0" applyFont="1" applyFill="1" applyBorder="1" applyAlignment="1">
      <alignment horizontal="left"/>
    </xf>
    <xf numFmtId="0" fontId="6" fillId="0" borderId="3" xfId="0" applyFont="1" applyFill="1" applyBorder="1" applyAlignment="1" applyProtection="1">
      <alignment horizontal="left"/>
      <protection hidden="1"/>
    </xf>
    <xf numFmtId="0" fontId="4" fillId="0" borderId="2"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172" fontId="24" fillId="3" borderId="8" xfId="0" applyNumberFormat="1" applyFont="1" applyFill="1" applyBorder="1" applyAlignment="1" applyProtection="1">
      <alignment wrapText="1"/>
      <protection hidden="1"/>
    </xf>
    <xf numFmtId="0" fontId="2" fillId="3" borderId="0" xfId="0" applyFont="1" applyFill="1" applyBorder="1" applyAlignment="1" applyProtection="1">
      <alignment horizontal="left" vertical="center" wrapText="1"/>
      <protection locked="0"/>
    </xf>
    <xf numFmtId="174" fontId="3" fillId="10" borderId="1" xfId="2" applyNumberFormat="1" applyFont="1" applyFill="1" applyBorder="1" applyAlignment="1" applyProtection="1">
      <alignment wrapText="1"/>
      <protection hidden="1"/>
    </xf>
    <xf numFmtId="174" fontId="3" fillId="10" borderId="14" xfId="2" applyNumberFormat="1" applyFont="1" applyFill="1" applyBorder="1" applyAlignment="1" applyProtection="1">
      <alignment wrapText="1"/>
      <protection hidden="1"/>
    </xf>
    <xf numFmtId="0" fontId="3" fillId="3" borderId="15"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2" fillId="0" borderId="15" xfId="0" applyFont="1" applyBorder="1" applyAlignment="1">
      <alignment vertical="center"/>
    </xf>
    <xf numFmtId="0" fontId="3" fillId="0" borderId="8"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 xfId="0" applyFont="1" applyBorder="1" applyProtection="1">
      <protection locked="0"/>
    </xf>
    <xf numFmtId="177" fontId="3" fillId="4" borderId="14" xfId="2" applyNumberFormat="1" applyFont="1" applyFill="1" applyBorder="1" applyAlignment="1" applyProtection="1">
      <alignment wrapText="1"/>
      <protection locked="0" hidden="1"/>
    </xf>
    <xf numFmtId="177" fontId="3" fillId="4" borderId="1" xfId="2" applyNumberFormat="1" applyFont="1" applyFill="1" applyBorder="1" applyAlignment="1" applyProtection="1">
      <alignment wrapText="1"/>
      <protection locked="0" hidden="1"/>
    </xf>
    <xf numFmtId="177" fontId="2" fillId="0" borderId="14" xfId="0" applyNumberFormat="1" applyFont="1" applyFill="1" applyBorder="1" applyAlignment="1" applyProtection="1">
      <alignment horizontal="right" wrapText="1"/>
      <protection locked="0"/>
    </xf>
    <xf numFmtId="177" fontId="2" fillId="0" borderId="1" xfId="0" applyNumberFormat="1" applyFont="1" applyFill="1" applyBorder="1" applyAlignment="1" applyProtection="1">
      <alignment horizontal="right" wrapText="1"/>
      <protection locked="0"/>
    </xf>
    <xf numFmtId="0" fontId="3" fillId="0" borderId="14"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177" fontId="2" fillId="0" borderId="14" xfId="0" applyNumberFormat="1" applyFont="1" applyFill="1" applyBorder="1" applyAlignment="1" applyProtection="1">
      <alignment wrapText="1"/>
      <protection locked="0"/>
    </xf>
    <xf numFmtId="177" fontId="2" fillId="0" borderId="1" xfId="0" applyNumberFormat="1" applyFont="1" applyFill="1" applyBorder="1" applyAlignment="1" applyProtection="1">
      <alignment wrapText="1"/>
      <protection locked="0"/>
    </xf>
    <xf numFmtId="177" fontId="3" fillId="4" borderId="14" xfId="2" applyNumberFormat="1" applyFont="1" applyFill="1" applyBorder="1" applyAlignment="1" applyProtection="1">
      <alignment wrapText="1"/>
      <protection locked="0"/>
    </xf>
    <xf numFmtId="177" fontId="3" fillId="4" borderId="1" xfId="2" applyNumberFormat="1" applyFont="1" applyFill="1" applyBorder="1" applyAlignment="1" applyProtection="1">
      <alignment wrapText="1"/>
      <protection locked="0"/>
    </xf>
    <xf numFmtId="177" fontId="2" fillId="0" borderId="14" xfId="2" applyNumberFormat="1" applyFont="1" applyFill="1" applyBorder="1" applyAlignment="1" applyProtection="1">
      <alignment wrapText="1"/>
      <protection locked="0"/>
    </xf>
    <xf numFmtId="177" fontId="2" fillId="0" borderId="1" xfId="2" applyNumberFormat="1" applyFont="1" applyFill="1" applyBorder="1" applyAlignment="1" applyProtection="1">
      <alignment wrapText="1"/>
      <protection locked="0"/>
    </xf>
    <xf numFmtId="174" fontId="3" fillId="0" borderId="14" xfId="2" applyNumberFormat="1" applyFont="1" applyFill="1" applyBorder="1" applyAlignment="1" applyProtection="1">
      <alignment wrapText="1"/>
      <protection locked="0"/>
    </xf>
    <xf numFmtId="174" fontId="3" fillId="0" borderId="1" xfId="2" applyNumberFormat="1" applyFont="1" applyFill="1" applyBorder="1" applyAlignment="1" applyProtection="1">
      <alignment wrapText="1"/>
      <protection locked="0"/>
    </xf>
    <xf numFmtId="0" fontId="3" fillId="0" borderId="11"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2" fillId="0" borderId="0" xfId="0" applyFont="1" applyFill="1" applyBorder="1" applyAlignment="1">
      <alignment horizontal="left" wrapText="1"/>
    </xf>
    <xf numFmtId="0" fontId="8" fillId="2" borderId="8" xfId="0" applyFont="1" applyFill="1" applyBorder="1" applyAlignment="1" applyProtection="1">
      <alignment horizontal="center"/>
      <protection hidden="1"/>
    </xf>
    <xf numFmtId="0" fontId="3" fillId="0" borderId="9" xfId="0" applyFont="1" applyBorder="1" applyAlignment="1" applyProtection="1">
      <alignment wrapText="1"/>
      <protection hidden="1"/>
    </xf>
    <xf numFmtId="0" fontId="3" fillId="0" borderId="2" xfId="0" applyFont="1" applyBorder="1" applyAlignment="1" applyProtection="1">
      <alignment wrapText="1"/>
      <protection hidden="1"/>
    </xf>
    <xf numFmtId="0" fontId="3" fillId="0" borderId="10" xfId="0" applyFont="1" applyBorder="1" applyAlignment="1" applyProtection="1">
      <alignment wrapText="1"/>
      <protection hidden="1"/>
    </xf>
    <xf numFmtId="0" fontId="3" fillId="0" borderId="0" xfId="0" applyFont="1" applyAlignment="1" applyProtection="1">
      <alignment horizontal="left" wrapText="1"/>
      <protection hidden="1"/>
    </xf>
    <xf numFmtId="0" fontId="8" fillId="2" borderId="14" xfId="0" applyFont="1" applyFill="1" applyBorder="1" applyAlignment="1" applyProtection="1">
      <alignment horizontal="center"/>
      <protection hidden="1"/>
    </xf>
    <xf numFmtId="0" fontId="8" fillId="0" borderId="0" xfId="0" applyFont="1" applyFill="1" applyBorder="1" applyAlignment="1" applyProtection="1">
      <protection hidden="1"/>
    </xf>
    <xf numFmtId="0" fontId="2" fillId="0" borderId="0" xfId="0" applyFont="1" applyFill="1" applyAlignment="1" applyProtection="1">
      <alignment horizontal="left" wrapText="1"/>
      <protection hidden="1"/>
    </xf>
    <xf numFmtId="0" fontId="3" fillId="0" borderId="0" xfId="0" applyFont="1" applyAlignment="1">
      <alignment horizontal="left" vertical="center" wrapText="1"/>
    </xf>
    <xf numFmtId="0" fontId="4" fillId="2" borderId="5" xfId="0" applyNumberFormat="1" applyFont="1" applyFill="1" applyBorder="1" applyAlignment="1" applyProtection="1">
      <alignment horizontal="center" vertical="center" wrapText="1"/>
      <protection hidden="1"/>
    </xf>
    <xf numFmtId="0" fontId="4" fillId="2" borderId="3" xfId="0" applyNumberFormat="1" applyFont="1" applyFill="1" applyBorder="1" applyAlignment="1" applyProtection="1">
      <alignment horizontal="center" vertical="center" wrapText="1"/>
      <protection hidden="1"/>
    </xf>
    <xf numFmtId="0" fontId="4" fillId="2" borderId="4" xfId="0" applyNumberFormat="1" applyFont="1" applyFill="1" applyBorder="1" applyAlignment="1" applyProtection="1">
      <alignment horizontal="center" vertical="center" wrapText="1"/>
      <protection hidden="1"/>
    </xf>
    <xf numFmtId="0" fontId="9" fillId="8" borderId="5" xfId="0" applyFont="1" applyFill="1" applyBorder="1" applyAlignment="1" applyProtection="1">
      <alignment horizontal="left" vertical="center" wrapText="1"/>
      <protection hidden="1"/>
    </xf>
    <xf numFmtId="0" fontId="9" fillId="8" borderId="3" xfId="0" applyFont="1" applyFill="1" applyBorder="1" applyAlignment="1" applyProtection="1">
      <alignment horizontal="left" vertical="center" wrapText="1"/>
      <protection hidden="1"/>
    </xf>
    <xf numFmtId="0" fontId="9" fillId="8" borderId="4" xfId="0" applyFont="1" applyFill="1" applyBorder="1" applyAlignment="1" applyProtection="1">
      <alignment horizontal="left" vertical="center" wrapText="1"/>
      <protection hidden="1"/>
    </xf>
    <xf numFmtId="0" fontId="9" fillId="0" borderId="5" xfId="0" applyFont="1" applyFill="1" applyBorder="1" applyAlignment="1" applyProtection="1">
      <alignment horizontal="left" vertical="center" wrapText="1"/>
      <protection hidden="1"/>
    </xf>
    <xf numFmtId="0" fontId="9" fillId="0" borderId="3" xfId="0" applyFont="1" applyFill="1" applyBorder="1" applyAlignment="1" applyProtection="1">
      <alignment horizontal="left" vertical="center" wrapText="1"/>
      <protection hidden="1"/>
    </xf>
    <xf numFmtId="0" fontId="9" fillId="0" borderId="4" xfId="0" applyFont="1" applyFill="1" applyBorder="1" applyAlignment="1" applyProtection="1">
      <alignment horizontal="left" vertical="center" wrapText="1"/>
      <protection hidden="1"/>
    </xf>
    <xf numFmtId="0" fontId="6" fillId="6" borderId="5" xfId="0" applyFont="1" applyFill="1" applyBorder="1" applyAlignment="1" applyProtection="1">
      <alignment horizontal="left" wrapText="1"/>
      <protection hidden="1"/>
    </xf>
    <xf numFmtId="0" fontId="6" fillId="6" borderId="3" xfId="0" applyFont="1" applyFill="1" applyBorder="1" applyAlignment="1" applyProtection="1">
      <alignment horizontal="left" wrapText="1"/>
      <protection hidden="1"/>
    </xf>
    <xf numFmtId="0" fontId="6" fillId="6" borderId="4" xfId="0" applyFont="1" applyFill="1" applyBorder="1" applyAlignment="1" applyProtection="1">
      <alignment horizontal="left" wrapText="1"/>
      <protection hidden="1"/>
    </xf>
    <xf numFmtId="177" fontId="3" fillId="4" borderId="5" xfId="2" applyNumberFormat="1" applyFont="1" applyFill="1" applyBorder="1" applyAlignment="1" applyProtection="1">
      <alignment horizontal="center" wrapText="1"/>
      <protection locked="0"/>
    </xf>
    <xf numFmtId="177" fontId="3" fillId="4" borderId="4" xfId="2" applyNumberFormat="1" applyFont="1" applyFill="1" applyBorder="1" applyAlignment="1" applyProtection="1">
      <alignment horizontal="center" wrapText="1"/>
      <protection locked="0"/>
    </xf>
    <xf numFmtId="169" fontId="6" fillId="9" borderId="11" xfId="0" applyNumberFormat="1" applyFont="1" applyFill="1" applyBorder="1" applyAlignment="1" applyProtection="1">
      <alignment horizontal="center" vertical="center" wrapText="1"/>
      <protection hidden="1"/>
    </xf>
    <xf numFmtId="169" fontId="6" fillId="9" borderId="6" xfId="0" applyNumberFormat="1" applyFont="1" applyFill="1" applyBorder="1" applyAlignment="1" applyProtection="1">
      <alignment horizontal="center" vertical="center" wrapText="1"/>
      <protection hidden="1"/>
    </xf>
    <xf numFmtId="172" fontId="6" fillId="3" borderId="11" xfId="0" applyNumberFormat="1" applyFont="1" applyFill="1" applyBorder="1" applyAlignment="1" applyProtection="1">
      <alignment horizontal="center" vertical="center" wrapText="1"/>
      <protection locked="0"/>
    </xf>
    <xf numFmtId="172" fontId="6" fillId="3" borderId="6" xfId="0" applyNumberFormat="1"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hidden="1"/>
    </xf>
    <xf numFmtId="0" fontId="6" fillId="9" borderId="6" xfId="0" applyFont="1" applyFill="1" applyBorder="1" applyAlignment="1" applyProtection="1">
      <alignment horizontal="center" vertical="center" wrapText="1"/>
      <protection hidden="1"/>
    </xf>
    <xf numFmtId="0" fontId="2" fillId="10" borderId="14" xfId="0" applyFont="1" applyFill="1" applyBorder="1" applyAlignment="1" applyProtection="1">
      <alignment horizontal="center" wrapText="1"/>
      <protection hidden="1"/>
    </xf>
    <xf numFmtId="0" fontId="2" fillId="10" borderId="1" xfId="0" applyFont="1" applyFill="1" applyBorder="1" applyAlignment="1" applyProtection="1">
      <alignment horizontal="center" wrapText="1"/>
      <protection hidden="1"/>
    </xf>
    <xf numFmtId="0" fontId="2" fillId="10" borderId="8" xfId="0" applyFont="1" applyFill="1" applyBorder="1" applyAlignment="1" applyProtection="1">
      <alignment horizontal="center" wrapText="1"/>
      <protection hidden="1"/>
    </xf>
    <xf numFmtId="177" fontId="3" fillId="4" borderId="12" xfId="2" applyNumberFormat="1" applyFont="1" applyFill="1" applyBorder="1" applyAlignment="1" applyProtection="1">
      <alignment horizontal="center" wrapText="1"/>
      <protection locked="0"/>
    </xf>
    <xf numFmtId="177" fontId="3" fillId="4" borderId="7" xfId="2" applyNumberFormat="1" applyFont="1" applyFill="1" applyBorder="1" applyAlignment="1" applyProtection="1">
      <alignment horizontal="center" wrapText="1"/>
      <protection locked="0"/>
    </xf>
    <xf numFmtId="0" fontId="6" fillId="0" borderId="5" xfId="0" applyFont="1" applyFill="1" applyBorder="1" applyAlignment="1" applyProtection="1">
      <alignment horizontal="left" wrapText="1"/>
      <protection hidden="1"/>
    </xf>
    <xf numFmtId="0" fontId="6" fillId="0" borderId="3" xfId="0" applyFont="1" applyFill="1" applyBorder="1" applyAlignment="1" applyProtection="1">
      <alignment horizontal="left" wrapText="1"/>
      <protection hidden="1"/>
    </xf>
    <xf numFmtId="0" fontId="6" fillId="0" borderId="4" xfId="0" applyFont="1" applyFill="1" applyBorder="1" applyAlignment="1" applyProtection="1">
      <alignment horizontal="left" wrapText="1"/>
      <protection hidden="1"/>
    </xf>
    <xf numFmtId="0" fontId="6" fillId="8" borderId="5" xfId="0" applyFont="1" applyFill="1" applyBorder="1" applyAlignment="1" applyProtection="1">
      <alignment horizontal="left" wrapText="1"/>
      <protection hidden="1"/>
    </xf>
    <xf numFmtId="0" fontId="6" fillId="8" borderId="3" xfId="0" applyFont="1" applyFill="1" applyBorder="1" applyAlignment="1" applyProtection="1">
      <alignment horizontal="left" wrapText="1"/>
      <protection hidden="1"/>
    </xf>
    <xf numFmtId="0" fontId="6" fillId="8" borderId="4" xfId="0" applyFont="1" applyFill="1" applyBorder="1" applyAlignment="1" applyProtection="1">
      <alignment horizontal="left" wrapText="1"/>
      <protection hidden="1"/>
    </xf>
    <xf numFmtId="0" fontId="2" fillId="0" borderId="5" xfId="7" applyFont="1" applyFill="1" applyBorder="1" applyAlignment="1" applyProtection="1">
      <alignment horizontal="left" vertical="top" wrapText="1"/>
      <protection hidden="1"/>
    </xf>
    <xf numFmtId="0" fontId="2" fillId="0" borderId="3" xfId="7" applyFont="1" applyFill="1" applyBorder="1" applyAlignment="1" applyProtection="1">
      <alignment horizontal="left" vertical="top" wrapText="1"/>
      <protection hidden="1"/>
    </xf>
    <xf numFmtId="0" fontId="2" fillId="0" borderId="4" xfId="7" applyFont="1" applyFill="1" applyBorder="1" applyAlignment="1" applyProtection="1">
      <alignment horizontal="left" vertical="top" wrapText="1"/>
      <protection hidden="1"/>
    </xf>
    <xf numFmtId="0" fontId="6" fillId="0" borderId="5" xfId="7" applyFont="1" applyFill="1" applyBorder="1" applyAlignment="1" applyProtection="1">
      <alignment horizontal="left" vertical="top" wrapText="1"/>
      <protection hidden="1"/>
    </xf>
    <xf numFmtId="0" fontId="6" fillId="0" borderId="3" xfId="7" applyFont="1" applyFill="1" applyBorder="1" applyAlignment="1" applyProtection="1">
      <alignment horizontal="left" vertical="top" wrapText="1"/>
      <protection hidden="1"/>
    </xf>
    <xf numFmtId="0" fontId="6" fillId="0" borderId="4" xfId="7" applyFont="1" applyFill="1" applyBorder="1" applyAlignment="1" applyProtection="1">
      <alignment horizontal="left" vertical="top" wrapText="1"/>
      <protection hidden="1"/>
    </xf>
    <xf numFmtId="0" fontId="2" fillId="0" borderId="5" xfId="0" applyFont="1" applyFill="1" applyBorder="1" applyAlignment="1" applyProtection="1">
      <alignment horizontal="left" vertical="top" wrapText="1"/>
      <protection hidden="1"/>
    </xf>
    <xf numFmtId="0" fontId="2" fillId="0" borderId="3" xfId="0" applyFont="1" applyFill="1" applyBorder="1" applyAlignment="1" applyProtection="1">
      <alignment horizontal="left" vertical="top" wrapText="1"/>
      <protection hidden="1"/>
    </xf>
    <xf numFmtId="0" fontId="2" fillId="0" borderId="4" xfId="0" applyFont="1" applyFill="1" applyBorder="1" applyAlignment="1" applyProtection="1">
      <alignment horizontal="left" vertical="top" wrapText="1"/>
      <protection hidden="1"/>
    </xf>
    <xf numFmtId="0" fontId="2" fillId="0" borderId="5" xfId="5" applyNumberFormat="1" applyFont="1" applyFill="1" applyBorder="1" applyAlignment="1" applyProtection="1">
      <alignment horizontal="left" vertical="top" wrapText="1"/>
      <protection hidden="1"/>
    </xf>
    <xf numFmtId="0" fontId="2" fillId="0" borderId="3" xfId="5" applyNumberFormat="1" applyFont="1" applyFill="1" applyBorder="1" applyAlignment="1" applyProtection="1">
      <alignment horizontal="left" vertical="top" wrapText="1"/>
      <protection hidden="1"/>
    </xf>
    <xf numFmtId="0" fontId="2" fillId="0" borderId="4" xfId="5" applyNumberFormat="1" applyFont="1" applyFill="1" applyBorder="1" applyAlignment="1" applyProtection="1">
      <alignment horizontal="left" vertical="top" wrapText="1"/>
      <protection hidden="1"/>
    </xf>
    <xf numFmtId="0" fontId="3" fillId="0" borderId="14" xfId="0" applyFont="1" applyBorder="1" applyAlignment="1" applyProtection="1">
      <alignment horizontal="left" vertical="center" wrapText="1"/>
      <protection hidden="1"/>
    </xf>
    <xf numFmtId="0" fontId="2" fillId="3" borderId="15" xfId="0" applyFont="1" applyFill="1" applyBorder="1" applyAlignment="1" applyProtection="1">
      <alignment horizontal="left" vertical="center" wrapText="1"/>
      <protection hidden="1"/>
    </xf>
    <xf numFmtId="0" fontId="2" fillId="3" borderId="14"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6" xfId="0" applyFont="1" applyFill="1" applyBorder="1" applyAlignment="1" applyProtection="1">
      <alignment horizontal="center" vertical="center" wrapText="1"/>
      <protection hidden="1"/>
    </xf>
    <xf numFmtId="0" fontId="4" fillId="2" borderId="5"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6" fillId="8" borderId="5" xfId="0" applyFont="1" applyFill="1" applyBorder="1" applyAlignment="1" applyProtection="1">
      <alignment horizontal="left" vertical="center" wrapText="1"/>
      <protection hidden="1"/>
    </xf>
    <xf numFmtId="0" fontId="6" fillId="8" borderId="3" xfId="0" applyFont="1" applyFill="1" applyBorder="1" applyAlignment="1" applyProtection="1">
      <alignment horizontal="left" vertical="center" wrapText="1"/>
      <protection hidden="1"/>
    </xf>
    <xf numFmtId="0" fontId="6" fillId="8" borderId="4" xfId="0" applyFont="1" applyFill="1" applyBorder="1" applyAlignment="1" applyProtection="1">
      <alignment horizontal="left" vertical="center" wrapText="1"/>
      <protection hidden="1"/>
    </xf>
    <xf numFmtId="0" fontId="2" fillId="10" borderId="14" xfId="0"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2" fillId="10" borderId="8" xfId="0" applyFont="1" applyFill="1" applyBorder="1" applyAlignment="1" applyProtection="1">
      <alignment horizontal="center" vertical="center" wrapText="1"/>
      <protection hidden="1"/>
    </xf>
    <xf numFmtId="0" fontId="6" fillId="8" borderId="5" xfId="0" applyFont="1" applyFill="1" applyBorder="1" applyAlignment="1" applyProtection="1">
      <alignment horizontal="left"/>
      <protection hidden="1"/>
    </xf>
    <xf numFmtId="0" fontId="6" fillId="8" borderId="3" xfId="0" applyFont="1" applyFill="1" applyBorder="1" applyAlignment="1" applyProtection="1">
      <alignment horizontal="left"/>
      <protection hidden="1"/>
    </xf>
    <xf numFmtId="0" fontId="6" fillId="8" borderId="4" xfId="0" applyFont="1" applyFill="1" applyBorder="1" applyAlignment="1" applyProtection="1">
      <alignment horizontal="left"/>
      <protection hidden="1"/>
    </xf>
    <xf numFmtId="0" fontId="9" fillId="8" borderId="1" xfId="0" applyFont="1" applyFill="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2" fillId="3" borderId="15" xfId="0" applyFont="1" applyFill="1" applyBorder="1" applyAlignment="1" applyProtection="1">
      <alignment horizontal="left" vertical="top" wrapText="1"/>
      <protection hidden="1"/>
    </xf>
    <xf numFmtId="0" fontId="2" fillId="3" borderId="14" xfId="0" applyFont="1" applyFill="1" applyBorder="1" applyAlignment="1" applyProtection="1">
      <alignment horizontal="left" vertical="top" wrapText="1"/>
      <protection hidden="1"/>
    </xf>
    <xf numFmtId="0" fontId="3" fillId="3" borderId="8" xfId="0" applyFont="1" applyFill="1" applyBorder="1" applyAlignment="1" applyProtection="1">
      <alignment horizontal="left" vertical="top" wrapText="1"/>
      <protection hidden="1"/>
    </xf>
    <xf numFmtId="0" fontId="3" fillId="3" borderId="15" xfId="0" applyFont="1" applyFill="1" applyBorder="1" applyAlignment="1" applyProtection="1">
      <alignment horizontal="left" vertical="top" wrapText="1"/>
      <protection hidden="1"/>
    </xf>
    <xf numFmtId="0" fontId="9" fillId="9" borderId="11" xfId="0" applyFont="1" applyFill="1" applyBorder="1" applyAlignment="1" applyProtection="1">
      <alignment horizontal="center" vertical="top" wrapText="1"/>
      <protection hidden="1"/>
    </xf>
    <xf numFmtId="0" fontId="9" fillId="9" borderId="6" xfId="0" applyFont="1" applyFill="1" applyBorder="1" applyAlignment="1" applyProtection="1">
      <alignment horizontal="center" vertical="top" wrapText="1"/>
      <protection hidden="1"/>
    </xf>
    <xf numFmtId="0" fontId="2" fillId="4" borderId="7" xfId="0" applyFont="1" applyFill="1" applyBorder="1" applyAlignment="1" applyProtection="1">
      <alignment horizontal="right" vertical="center" wrapText="1"/>
    </xf>
    <xf numFmtId="0" fontId="2" fillId="4" borderId="14" xfId="0" applyFont="1" applyFill="1" applyBorder="1" applyAlignment="1" applyProtection="1">
      <alignment horizontal="right" vertical="center" wrapText="1"/>
    </xf>
    <xf numFmtId="0" fontId="2" fillId="4" borderId="12" xfId="0" applyFont="1" applyFill="1" applyBorder="1" applyAlignment="1" applyProtection="1">
      <alignment horizontal="right" vertical="center" wrapText="1"/>
    </xf>
    <xf numFmtId="0" fontId="6" fillId="2" borderId="5"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6" fillId="9" borderId="9" xfId="0" applyFont="1" applyFill="1" applyBorder="1" applyAlignment="1" applyProtection="1">
      <alignment horizontal="center" vertical="center" wrapText="1"/>
    </xf>
    <xf numFmtId="0" fontId="6" fillId="9" borderId="10" xfId="0" applyFont="1" applyFill="1" applyBorder="1" applyAlignment="1" applyProtection="1">
      <alignment horizontal="center" vertical="center" wrapText="1"/>
    </xf>
    <xf numFmtId="165" fontId="9" fillId="9" borderId="9" xfId="2" applyNumberFormat="1" applyFont="1" applyFill="1" applyBorder="1" applyAlignment="1" applyProtection="1">
      <alignment horizontal="center" vertical="center" wrapText="1"/>
    </xf>
    <xf numFmtId="165" fontId="9" fillId="9" borderId="10" xfId="2" applyNumberFormat="1" applyFont="1" applyFill="1" applyBorder="1" applyAlignment="1" applyProtection="1">
      <alignment horizontal="center" vertical="center" wrapText="1"/>
    </xf>
    <xf numFmtId="165" fontId="9" fillId="9" borderId="11" xfId="2" applyNumberFormat="1" applyFont="1" applyFill="1" applyBorder="1" applyAlignment="1" applyProtection="1">
      <alignment horizontal="center" vertical="center" wrapText="1"/>
    </xf>
    <xf numFmtId="165" fontId="9" fillId="9" borderId="6" xfId="2" applyNumberFormat="1" applyFont="1" applyFill="1" applyBorder="1" applyAlignment="1" applyProtection="1">
      <alignment horizontal="center" vertical="center" wrapText="1"/>
    </xf>
    <xf numFmtId="165" fontId="9" fillId="9" borderId="12" xfId="2" applyNumberFormat="1" applyFont="1" applyFill="1" applyBorder="1" applyAlignment="1" applyProtection="1">
      <alignment horizontal="center" vertical="center" wrapText="1"/>
    </xf>
    <xf numFmtId="165" fontId="9" fillId="9" borderId="7" xfId="2" applyNumberFormat="1" applyFont="1" applyFill="1" applyBorder="1" applyAlignment="1" applyProtection="1">
      <alignment horizontal="center" vertical="center" wrapText="1"/>
    </xf>
    <xf numFmtId="0" fontId="6" fillId="9" borderId="11" xfId="0" applyFont="1" applyFill="1" applyBorder="1" applyAlignment="1" applyProtection="1">
      <alignment horizontal="center" vertical="center" wrapText="1"/>
    </xf>
    <xf numFmtId="0" fontId="6" fillId="9" borderId="6" xfId="0" applyFont="1" applyFill="1" applyBorder="1" applyAlignment="1" applyProtection="1">
      <alignment horizontal="center" vertical="center" wrapText="1"/>
    </xf>
    <xf numFmtId="172" fontId="6" fillId="3" borderId="12" xfId="0" applyNumberFormat="1" applyFont="1" applyFill="1" applyBorder="1" applyAlignment="1" applyProtection="1">
      <alignment horizontal="center" vertical="center" wrapText="1"/>
      <protection locked="0"/>
    </xf>
    <xf numFmtId="172" fontId="6" fillId="3" borderId="7" xfId="0" applyNumberFormat="1" applyFont="1" applyFill="1" applyBorder="1" applyAlignment="1" applyProtection="1">
      <alignment horizontal="center" vertical="center" wrapText="1"/>
      <protection locked="0"/>
    </xf>
    <xf numFmtId="177" fontId="3" fillId="4" borderId="5" xfId="2" applyNumberFormat="1" applyFont="1" applyFill="1" applyBorder="1" applyAlignment="1" applyProtection="1">
      <alignment horizontal="center" vertical="center" wrapText="1"/>
      <protection locked="0"/>
    </xf>
    <xf numFmtId="177" fontId="3" fillId="4" borderId="4" xfId="2"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6" fillId="5" borderId="5" xfId="2" applyNumberFormat="1" applyFont="1" applyFill="1" applyBorder="1" applyAlignment="1" applyProtection="1">
      <alignment horizontal="left" vertical="center" wrapText="1"/>
    </xf>
    <xf numFmtId="0" fontId="6" fillId="5" borderId="3" xfId="2" applyNumberFormat="1" applyFont="1" applyFill="1" applyBorder="1" applyAlignment="1" applyProtection="1">
      <alignment horizontal="left" vertical="center" wrapText="1"/>
    </xf>
    <xf numFmtId="0" fontId="6" fillId="5" borderId="4" xfId="2" applyNumberFormat="1"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protection hidden="1"/>
    </xf>
    <xf numFmtId="0" fontId="14" fillId="2" borderId="5"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2" fillId="0" borderId="0" xfId="0" applyFont="1" applyAlignment="1" applyProtection="1">
      <alignment horizontal="left" vertical="top" wrapText="1"/>
      <protection hidden="1"/>
    </xf>
    <xf numFmtId="0" fontId="2" fillId="0" borderId="1" xfId="0" applyFont="1" applyFill="1" applyBorder="1" applyAlignment="1" applyProtection="1">
      <alignment horizontal="left" vertical="center" wrapText="1"/>
      <protection hidden="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9"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2" borderId="14" xfId="0" applyFont="1" applyFill="1" applyBorder="1" applyAlignment="1">
      <alignment horizontal="left" vertical="center"/>
    </xf>
    <xf numFmtId="0" fontId="2" fillId="0" borderId="5"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4" fillId="2" borderId="1" xfId="0" applyFont="1" applyFill="1" applyBorder="1" applyAlignment="1" applyProtection="1">
      <alignment horizontal="left" vertical="center" wrapText="1"/>
      <protection hidden="1"/>
    </xf>
    <xf numFmtId="0" fontId="14" fillId="2" borderId="1" xfId="0" applyFont="1" applyFill="1" applyBorder="1" applyAlignment="1" applyProtection="1">
      <alignment horizontal="left" vertical="center" wrapText="1"/>
      <protection hidden="1"/>
    </xf>
    <xf numFmtId="0" fontId="25" fillId="9" borderId="1" xfId="0" applyFont="1" applyFill="1" applyBorder="1" applyAlignment="1" applyProtection="1">
      <alignment horizontal="center" vertical="center" wrapText="1"/>
      <protection hidden="1"/>
    </xf>
    <xf numFmtId="0" fontId="3" fillId="10" borderId="1" xfId="0" applyFont="1" applyFill="1" applyBorder="1" applyAlignment="1">
      <alignment horizontal="center"/>
    </xf>
    <xf numFmtId="0" fontId="0" fillId="9" borderId="5"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8" fillId="2" borderId="1"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14" fillId="2" borderId="3" xfId="0" applyFont="1" applyFill="1" applyBorder="1" applyAlignment="1" applyProtection="1">
      <alignment horizontal="left" vertical="center" wrapText="1"/>
      <protection hidden="1"/>
    </xf>
    <xf numFmtId="0" fontId="14" fillId="2" borderId="4"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4" xfId="0" applyFont="1" applyBorder="1" applyAlignment="1" applyProtection="1">
      <alignment horizontal="left" vertical="center" wrapText="1"/>
      <protection hidden="1"/>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7" fillId="0" borderId="4" xfId="0" applyFont="1" applyFill="1" applyBorder="1" applyAlignment="1" applyProtection="1">
      <alignment horizontal="left" vertical="center"/>
      <protection locked="0"/>
    </xf>
    <xf numFmtId="0" fontId="9" fillId="0" borderId="1" xfId="0" applyFont="1" applyBorder="1" applyAlignment="1">
      <alignment horizontal="left" vertical="center" wrapText="1"/>
    </xf>
    <xf numFmtId="0" fontId="14" fillId="2" borderId="1" xfId="0" applyFont="1" applyFill="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cellXfs>
  <cellStyles count="16">
    <cellStyle name="Comma" xfId="1" builtinId="3"/>
    <cellStyle name="Comma 2" xfId="8" xr:uid="{00000000-0005-0000-0000-000001000000}"/>
    <cellStyle name="Comma 2 4" xfId="9" xr:uid="{00000000-0005-0000-0000-000002000000}"/>
    <cellStyle name="Currency" xfId="2" builtinId="4"/>
    <cellStyle name="Currency 2" xfId="10" xr:uid="{00000000-0005-0000-0000-000004000000}"/>
    <cellStyle name="Currency 2 2" xfId="11" xr:uid="{00000000-0005-0000-0000-000005000000}"/>
    <cellStyle name="Currency 2 5" xfId="12" xr:uid="{00000000-0005-0000-0000-000006000000}"/>
    <cellStyle name="Currency 3" xfId="4" xr:uid="{00000000-0005-0000-0000-000007000000}"/>
    <cellStyle name="Currency 6" xfId="13" xr:uid="{00000000-0005-0000-0000-000008000000}"/>
    <cellStyle name="Line 4" xfId="5" xr:uid="{00000000-0005-0000-0000-00000A000000}"/>
    <cellStyle name="Normal" xfId="0" builtinId="0"/>
    <cellStyle name="Normal 2" xfId="14" xr:uid="{00000000-0005-0000-0000-00000C000000}"/>
    <cellStyle name="Normal 2 2" xfId="15" xr:uid="{00000000-0005-0000-0000-00000D000000}"/>
    <cellStyle name="Normal 3" xfId="7" xr:uid="{00000000-0005-0000-0000-00000E000000}"/>
    <cellStyle name="Percent" xfId="3" builtinId="5"/>
    <cellStyle name="Percent 2" xfId="6" xr:uid="{00000000-0005-0000-0000-000010000000}"/>
  </cellStyles>
  <dxfs count="0"/>
  <tableStyles count="0" defaultTableStyle="TableStyleMedium2" defaultPivotStyle="PivotStyleLight16"/>
  <colors>
    <mruColors>
      <color rgb="FFDBDFE8"/>
      <color rgb="FF009ADD"/>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529590</xdr:colOff>
      <xdr:row>7</xdr:row>
      <xdr:rowOff>139065</xdr:rowOff>
    </xdr:from>
    <xdr:to>
      <xdr:col>15</xdr:col>
      <xdr:colOff>53340</xdr:colOff>
      <xdr:row>9</xdr:row>
      <xdr:rowOff>56257</xdr:rowOff>
    </xdr:to>
    <xdr:pic>
      <xdr:nvPicPr>
        <xdr:cNvPr id="3" name="Picture 2">
          <a:extLst>
            <a:ext uri="{FF2B5EF4-FFF2-40B4-BE49-F238E27FC236}">
              <a16:creationId xmlns:a16="http://schemas.microsoft.com/office/drawing/2014/main" id="{82826B94-E5B2-4E37-BA5D-1B0AEA9AA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4865" y="1339215"/>
          <a:ext cx="8724900" cy="260092"/>
        </a:xfrm>
        <a:prstGeom prst="rect">
          <a:avLst/>
        </a:prstGeom>
      </xdr:spPr>
    </xdr:pic>
    <xdr:clientData/>
  </xdr:twoCellAnchor>
  <xdr:twoCellAnchor editAs="oneCell">
    <xdr:from>
      <xdr:col>4</xdr:col>
      <xdr:colOff>457201</xdr:colOff>
      <xdr:row>9</xdr:row>
      <xdr:rowOff>154303</xdr:rowOff>
    </xdr:from>
    <xdr:to>
      <xdr:col>15</xdr:col>
      <xdr:colOff>53342</xdr:colOff>
      <xdr:row>11</xdr:row>
      <xdr:rowOff>87542</xdr:rowOff>
    </xdr:to>
    <xdr:pic>
      <xdr:nvPicPr>
        <xdr:cNvPr id="7" name="Picture 6">
          <a:extLst>
            <a:ext uri="{FF2B5EF4-FFF2-40B4-BE49-F238E27FC236}">
              <a16:creationId xmlns:a16="http://schemas.microsoft.com/office/drawing/2014/main" id="{3FE5BCE6-DE01-4B6F-8FA4-8C07F302B7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6526" y="1697353"/>
          <a:ext cx="6825616" cy="276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1\P1%20Budget%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V38"/>
  <sheetViews>
    <sheetView showGridLines="0" tabSelected="1" zoomScaleNormal="100" workbookViewId="0"/>
  </sheetViews>
  <sheetFormatPr defaultColWidth="9.109375" defaultRowHeight="13.8" x14ac:dyDescent="0.25"/>
  <cols>
    <col min="1" max="1" width="3.6640625" style="48" customWidth="1"/>
    <col min="2" max="16" width="9.5546875" style="48" customWidth="1"/>
    <col min="17" max="16384" width="9.109375" style="48"/>
  </cols>
  <sheetData>
    <row r="1" spans="2:20" x14ac:dyDescent="0.25">
      <c r="B1" s="243" t="s">
        <v>389</v>
      </c>
    </row>
    <row r="2" spans="2:20" x14ac:dyDescent="0.25">
      <c r="B2" s="474" t="s">
        <v>312</v>
      </c>
      <c r="C2" s="474"/>
      <c r="D2" s="474"/>
      <c r="E2" s="474"/>
      <c r="F2" s="474"/>
      <c r="G2" s="474"/>
      <c r="H2" s="474"/>
      <c r="I2" s="474"/>
      <c r="J2" s="474"/>
      <c r="K2" s="474"/>
      <c r="L2" s="474"/>
      <c r="M2" s="474"/>
      <c r="N2" s="474"/>
      <c r="O2" s="474"/>
      <c r="P2" s="474"/>
    </row>
    <row r="3" spans="2:20" x14ac:dyDescent="0.25">
      <c r="B3" s="479" t="s">
        <v>311</v>
      </c>
      <c r="C3" s="479"/>
      <c r="D3" s="479"/>
      <c r="E3" s="479"/>
      <c r="F3" s="479"/>
      <c r="G3" s="479"/>
      <c r="H3" s="479"/>
      <c r="I3" s="479"/>
      <c r="J3" s="479"/>
      <c r="K3" s="479"/>
      <c r="L3" s="479"/>
      <c r="M3" s="479"/>
      <c r="N3" s="479"/>
      <c r="O3" s="479"/>
      <c r="P3" s="479"/>
    </row>
    <row r="5" spans="2:20" x14ac:dyDescent="0.25">
      <c r="B5" s="475" t="s">
        <v>317</v>
      </c>
      <c r="C5" s="476"/>
      <c r="D5" s="476"/>
      <c r="E5" s="476"/>
      <c r="F5" s="476"/>
      <c r="G5" s="476"/>
      <c r="H5" s="476"/>
      <c r="I5" s="476"/>
      <c r="J5" s="476"/>
      <c r="K5" s="476"/>
      <c r="L5" s="476"/>
      <c r="M5" s="476"/>
      <c r="N5" s="476"/>
      <c r="O5" s="476"/>
      <c r="P5" s="477"/>
    </row>
    <row r="6" spans="2:20" x14ac:dyDescent="0.25">
      <c r="B6" s="470" t="s">
        <v>388</v>
      </c>
      <c r="C6" s="471"/>
      <c r="D6" s="471"/>
      <c r="E6" s="471"/>
      <c r="F6" s="471"/>
      <c r="G6" s="471"/>
      <c r="H6" s="471"/>
      <c r="I6" s="471"/>
      <c r="J6" s="471"/>
      <c r="K6" s="471"/>
      <c r="L6" s="471"/>
      <c r="M6" s="471"/>
      <c r="N6" s="471"/>
      <c r="O6" s="471"/>
      <c r="P6" s="472"/>
    </row>
    <row r="7" spans="2:20" ht="14.25" customHeight="1" x14ac:dyDescent="0.25">
      <c r="B7" s="470"/>
      <c r="C7" s="471"/>
      <c r="D7" s="471"/>
      <c r="E7" s="471"/>
      <c r="F7" s="471"/>
      <c r="G7" s="471"/>
      <c r="H7" s="471"/>
      <c r="I7" s="471"/>
      <c r="J7" s="471"/>
      <c r="K7" s="471"/>
      <c r="L7" s="471"/>
      <c r="M7" s="471"/>
      <c r="N7" s="471"/>
      <c r="O7" s="471"/>
      <c r="P7" s="472"/>
    </row>
    <row r="8" spans="2:20" ht="14.25" customHeight="1" x14ac:dyDescent="0.25">
      <c r="B8" s="304"/>
      <c r="C8" s="96"/>
      <c r="D8" s="96"/>
      <c r="E8" s="96"/>
      <c r="F8" s="96"/>
      <c r="G8" s="96"/>
      <c r="H8" s="96"/>
      <c r="I8" s="96"/>
      <c r="J8" s="96"/>
      <c r="K8" s="96"/>
      <c r="L8" s="96"/>
      <c r="M8" s="96"/>
      <c r="N8" s="96"/>
      <c r="O8" s="96"/>
      <c r="P8" s="305"/>
    </row>
    <row r="9" spans="2:20" ht="14.25" customHeight="1" x14ac:dyDescent="0.25">
      <c r="B9" s="306"/>
      <c r="C9" s="246"/>
      <c r="D9" s="246"/>
      <c r="E9" s="246"/>
      <c r="F9" s="246"/>
      <c r="G9" s="246"/>
      <c r="H9" s="246"/>
      <c r="I9" s="246"/>
      <c r="J9" s="246"/>
      <c r="K9" s="246"/>
      <c r="L9" s="246"/>
      <c r="M9" s="246"/>
      <c r="N9" s="246"/>
      <c r="O9" s="246"/>
      <c r="P9" s="307"/>
    </row>
    <row r="10" spans="2:20" x14ac:dyDescent="0.25">
      <c r="B10" s="308"/>
      <c r="C10" s="49"/>
      <c r="D10" s="49"/>
      <c r="E10" s="49"/>
      <c r="F10" s="49"/>
      <c r="G10" s="49"/>
      <c r="H10" s="49"/>
      <c r="I10" s="49"/>
      <c r="J10" s="49"/>
      <c r="K10" s="49"/>
      <c r="L10" s="49"/>
      <c r="M10" s="49"/>
      <c r="N10" s="49"/>
      <c r="O10" s="49"/>
      <c r="P10" s="309"/>
    </row>
    <row r="11" spans="2:20" x14ac:dyDescent="0.25">
      <c r="B11" s="308"/>
      <c r="C11" s="49"/>
      <c r="D11" s="49"/>
      <c r="E11" s="49"/>
      <c r="F11" s="49"/>
      <c r="G11" s="49"/>
      <c r="H11" s="49"/>
      <c r="I11" s="49"/>
      <c r="J11" s="49"/>
      <c r="K11" s="49"/>
      <c r="L11" s="49"/>
      <c r="M11" s="49"/>
      <c r="N11" s="49"/>
      <c r="O11" s="49"/>
      <c r="P11" s="309"/>
    </row>
    <row r="12" spans="2:20" x14ac:dyDescent="0.25">
      <c r="B12" s="308"/>
      <c r="C12" s="49"/>
      <c r="D12" s="49"/>
      <c r="E12" s="49"/>
      <c r="F12" s="49"/>
      <c r="G12" s="49"/>
      <c r="H12" s="49"/>
      <c r="I12" s="49"/>
      <c r="J12" s="49"/>
      <c r="K12" s="49"/>
      <c r="L12" s="49"/>
      <c r="M12" s="49"/>
      <c r="N12" s="49"/>
      <c r="O12" s="49"/>
      <c r="P12" s="309"/>
    </row>
    <row r="13" spans="2:20" x14ac:dyDescent="0.25">
      <c r="B13" s="310" t="s">
        <v>304</v>
      </c>
      <c r="C13" s="251"/>
      <c r="D13" s="251"/>
      <c r="E13" s="251"/>
      <c r="F13" s="251"/>
      <c r="G13" s="251"/>
      <c r="H13" s="251"/>
      <c r="I13" s="251"/>
      <c r="J13" s="251"/>
      <c r="K13" s="251"/>
      <c r="L13" s="251"/>
      <c r="M13" s="251"/>
      <c r="N13" s="251"/>
      <c r="O13" s="251"/>
      <c r="P13" s="311"/>
      <c r="Q13" s="252"/>
      <c r="R13" s="252"/>
      <c r="S13" s="252"/>
      <c r="T13" s="252"/>
    </row>
    <row r="14" spans="2:20" x14ac:dyDescent="0.25">
      <c r="B14" s="310" t="s">
        <v>262</v>
      </c>
      <c r="C14" s="251"/>
      <c r="D14" s="251"/>
      <c r="E14" s="251"/>
      <c r="F14" s="251"/>
      <c r="G14" s="251"/>
      <c r="H14" s="251"/>
      <c r="I14" s="251"/>
      <c r="J14" s="251"/>
      <c r="K14" s="251"/>
      <c r="L14" s="251"/>
      <c r="M14" s="251"/>
      <c r="N14" s="251"/>
      <c r="O14" s="251"/>
      <c r="P14" s="311"/>
      <c r="Q14" s="252"/>
      <c r="R14" s="252"/>
      <c r="S14" s="252"/>
      <c r="T14" s="252"/>
    </row>
    <row r="15" spans="2:20" ht="15" customHeight="1" x14ac:dyDescent="0.25">
      <c r="B15" s="312" t="s">
        <v>263</v>
      </c>
      <c r="C15" s="313"/>
      <c r="D15" s="313"/>
      <c r="E15" s="313"/>
      <c r="F15" s="313"/>
      <c r="G15" s="313"/>
      <c r="H15" s="313"/>
      <c r="I15" s="313"/>
      <c r="J15" s="313"/>
      <c r="K15" s="313"/>
      <c r="L15" s="313"/>
      <c r="M15" s="313"/>
      <c r="N15" s="313"/>
      <c r="O15" s="313"/>
      <c r="P15" s="314"/>
      <c r="Q15" s="252"/>
      <c r="R15" s="252"/>
      <c r="S15" s="252"/>
      <c r="T15" s="252"/>
    </row>
    <row r="16" spans="2:20" x14ac:dyDescent="0.25">
      <c r="B16" s="49"/>
      <c r="C16" s="49"/>
      <c r="D16" s="49"/>
      <c r="E16" s="49"/>
      <c r="F16" s="49"/>
      <c r="G16" s="49"/>
      <c r="H16" s="49"/>
      <c r="I16" s="49"/>
      <c r="J16" s="49"/>
      <c r="K16" s="49"/>
      <c r="L16" s="49"/>
      <c r="M16" s="49"/>
      <c r="N16" s="97"/>
      <c r="O16" s="49"/>
      <c r="P16" s="49"/>
    </row>
    <row r="17" spans="1:22" x14ac:dyDescent="0.25">
      <c r="B17" s="48" t="s">
        <v>264</v>
      </c>
    </row>
    <row r="18" spans="1:22" x14ac:dyDescent="0.25">
      <c r="A18" s="50"/>
      <c r="B18" s="478" t="s">
        <v>309</v>
      </c>
      <c r="C18" s="478"/>
      <c r="D18" s="478"/>
      <c r="E18" s="478"/>
      <c r="F18" s="478"/>
      <c r="G18" s="478"/>
      <c r="H18" s="478"/>
      <c r="I18" s="478"/>
      <c r="J18" s="478"/>
      <c r="K18" s="478"/>
      <c r="L18" s="478"/>
      <c r="M18" s="478"/>
      <c r="N18" s="478"/>
      <c r="O18" s="478"/>
      <c r="P18" s="478"/>
    </row>
    <row r="19" spans="1:22" x14ac:dyDescent="0.25">
      <c r="A19" s="50"/>
      <c r="B19" s="260"/>
      <c r="C19" s="260"/>
      <c r="D19" s="260"/>
      <c r="E19" s="260"/>
      <c r="F19" s="260"/>
      <c r="G19" s="260"/>
      <c r="H19" s="260"/>
      <c r="I19" s="260"/>
      <c r="J19" s="260"/>
      <c r="K19" s="260"/>
      <c r="L19" s="260"/>
      <c r="M19" s="260"/>
      <c r="N19" s="260"/>
      <c r="O19" s="260"/>
      <c r="P19" s="260"/>
    </row>
    <row r="20" spans="1:22" x14ac:dyDescent="0.25">
      <c r="A20" s="50"/>
      <c r="C20" s="478" t="s">
        <v>316</v>
      </c>
      <c r="D20" s="478"/>
      <c r="E20" s="478"/>
      <c r="F20" s="478"/>
      <c r="G20" s="478"/>
      <c r="H20" s="478"/>
      <c r="I20" s="478"/>
      <c r="J20" s="478"/>
      <c r="K20" s="478"/>
      <c r="L20" s="478"/>
      <c r="M20" s="478"/>
      <c r="N20" s="478"/>
      <c r="O20" s="478"/>
      <c r="P20" s="478"/>
    </row>
    <row r="21" spans="1:22" x14ac:dyDescent="0.25">
      <c r="A21" s="50"/>
      <c r="C21" s="478"/>
      <c r="D21" s="478"/>
      <c r="E21" s="478"/>
      <c r="F21" s="478"/>
      <c r="G21" s="478"/>
      <c r="H21" s="478"/>
      <c r="I21" s="478"/>
      <c r="J21" s="478"/>
      <c r="K21" s="478"/>
      <c r="L21" s="478"/>
      <c r="M21" s="478"/>
      <c r="N21" s="478"/>
      <c r="O21" s="478"/>
      <c r="P21" s="478"/>
    </row>
    <row r="22" spans="1:22" x14ac:dyDescent="0.25">
      <c r="A22" s="50"/>
      <c r="C22" s="478" t="s">
        <v>306</v>
      </c>
      <c r="D22" s="478"/>
      <c r="E22" s="478"/>
      <c r="F22" s="478"/>
      <c r="G22" s="478"/>
      <c r="H22" s="478"/>
      <c r="I22" s="478"/>
      <c r="J22" s="478"/>
      <c r="K22" s="478"/>
      <c r="L22" s="478"/>
      <c r="M22" s="478"/>
      <c r="N22" s="478"/>
      <c r="O22" s="478"/>
      <c r="P22" s="478"/>
    </row>
    <row r="23" spans="1:22" x14ac:dyDescent="0.25">
      <c r="A23" s="50"/>
      <c r="C23" s="478"/>
      <c r="D23" s="478"/>
      <c r="E23" s="478"/>
      <c r="F23" s="478"/>
      <c r="G23" s="478"/>
      <c r="H23" s="478"/>
      <c r="I23" s="478"/>
      <c r="J23" s="478"/>
      <c r="K23" s="478"/>
      <c r="L23" s="478"/>
      <c r="M23" s="478"/>
      <c r="N23" s="478"/>
      <c r="O23" s="478"/>
      <c r="P23" s="478"/>
    </row>
    <row r="24" spans="1:22" x14ac:dyDescent="0.25">
      <c r="A24" s="50"/>
    </row>
    <row r="25" spans="1:22" x14ac:dyDescent="0.25">
      <c r="A25" s="50"/>
      <c r="B25" s="237" t="s">
        <v>265</v>
      </c>
      <c r="C25" s="242"/>
      <c r="D25" s="242"/>
      <c r="E25" s="242"/>
      <c r="F25" s="242"/>
      <c r="G25" s="242"/>
      <c r="H25" s="242"/>
      <c r="I25" s="242"/>
      <c r="J25" s="242"/>
      <c r="K25" s="242"/>
      <c r="L25" s="242"/>
      <c r="M25" s="242"/>
      <c r="N25" s="242"/>
      <c r="O25" s="242"/>
    </row>
    <row r="26" spans="1:22" x14ac:dyDescent="0.25">
      <c r="A26" s="50"/>
      <c r="B26" s="237" t="s">
        <v>266</v>
      </c>
    </row>
    <row r="27" spans="1:22" x14ac:dyDescent="0.25">
      <c r="A27" s="50"/>
    </row>
    <row r="28" spans="1:22" s="237" customFormat="1" x14ac:dyDescent="0.25">
      <c r="A28" s="253"/>
      <c r="B28" s="481" t="s">
        <v>305</v>
      </c>
      <c r="C28" s="481"/>
      <c r="D28" s="481"/>
      <c r="E28" s="481"/>
      <c r="F28" s="481"/>
      <c r="G28" s="481"/>
      <c r="H28" s="481"/>
      <c r="I28" s="481"/>
      <c r="J28" s="481"/>
      <c r="K28" s="481"/>
      <c r="L28" s="481"/>
      <c r="M28" s="481"/>
      <c r="N28" s="481"/>
      <c r="O28" s="481"/>
      <c r="P28" s="481"/>
      <c r="Q28" s="254"/>
      <c r="R28" s="254"/>
      <c r="T28" s="253"/>
    </row>
    <row r="29" spans="1:22" s="252" customFormat="1" ht="14.25" customHeight="1" x14ac:dyDescent="0.25">
      <c r="A29" s="255"/>
      <c r="B29" s="481"/>
      <c r="C29" s="481"/>
      <c r="D29" s="481"/>
      <c r="E29" s="481"/>
      <c r="F29" s="481"/>
      <c r="G29" s="481"/>
      <c r="H29" s="481"/>
      <c r="I29" s="481"/>
      <c r="J29" s="481"/>
      <c r="K29" s="481"/>
      <c r="L29" s="481"/>
      <c r="M29" s="481"/>
      <c r="N29" s="481"/>
      <c r="O29" s="481"/>
      <c r="P29" s="481"/>
      <c r="Q29" s="256"/>
      <c r="R29" s="256"/>
      <c r="T29" s="257"/>
    </row>
    <row r="30" spans="1:22" s="252" customFormat="1" ht="14.25" customHeight="1" x14ac:dyDescent="0.25">
      <c r="A30" s="255"/>
      <c r="B30" s="481"/>
      <c r="C30" s="481"/>
      <c r="D30" s="481"/>
      <c r="E30" s="481"/>
      <c r="F30" s="481"/>
      <c r="G30" s="481"/>
      <c r="H30" s="481"/>
      <c r="I30" s="481"/>
      <c r="J30" s="481"/>
      <c r="K30" s="481"/>
      <c r="L30" s="481"/>
      <c r="M30" s="481"/>
      <c r="N30" s="481"/>
      <c r="O30" s="481"/>
      <c r="P30" s="481"/>
      <c r="Q30" s="256"/>
      <c r="R30" s="256"/>
      <c r="T30" s="257"/>
    </row>
    <row r="31" spans="1:22" s="252" customFormat="1" x14ac:dyDescent="0.25">
      <c r="B31" s="482"/>
      <c r="C31" s="482"/>
      <c r="D31" s="482"/>
      <c r="E31" s="482"/>
      <c r="F31" s="482"/>
      <c r="G31" s="482"/>
      <c r="H31" s="482"/>
      <c r="I31" s="482"/>
      <c r="J31" s="482"/>
      <c r="K31" s="482"/>
      <c r="L31" s="482"/>
      <c r="M31" s="482"/>
      <c r="N31" s="482"/>
      <c r="O31" s="482"/>
      <c r="P31" s="482"/>
    </row>
    <row r="32" spans="1:22" s="240" customFormat="1" x14ac:dyDescent="0.25">
      <c r="B32" s="480"/>
      <c r="C32" s="480"/>
      <c r="D32" s="480"/>
      <c r="E32" s="480"/>
      <c r="F32" s="480"/>
      <c r="G32" s="480"/>
      <c r="H32" s="480"/>
      <c r="I32" s="480"/>
      <c r="J32" s="480"/>
      <c r="K32" s="480"/>
      <c r="L32" s="480"/>
      <c r="M32" s="480"/>
      <c r="N32" s="480"/>
      <c r="O32" s="480"/>
      <c r="P32" s="480"/>
      <c r="R32" s="48"/>
      <c r="S32" s="48"/>
      <c r="T32" s="48"/>
      <c r="U32" s="48"/>
      <c r="V32" s="48"/>
    </row>
    <row r="33" spans="2:18" s="50" customFormat="1" ht="17.25" customHeight="1" x14ac:dyDescent="0.25">
      <c r="B33" s="473"/>
      <c r="C33" s="473"/>
      <c r="D33" s="473"/>
      <c r="E33" s="473"/>
      <c r="F33" s="473"/>
      <c r="G33" s="473"/>
      <c r="H33" s="473"/>
      <c r="I33" s="473"/>
      <c r="J33" s="473"/>
      <c r="K33" s="473"/>
      <c r="L33" s="473"/>
      <c r="M33" s="473"/>
      <c r="N33" s="473"/>
      <c r="O33" s="473"/>
      <c r="P33" s="473"/>
    </row>
    <row r="34" spans="2:18" s="50" customFormat="1" x14ac:dyDescent="0.25">
      <c r="B34" s="473"/>
      <c r="C34" s="473"/>
      <c r="D34" s="473"/>
      <c r="E34" s="473"/>
      <c r="F34" s="473"/>
      <c r="G34" s="473"/>
      <c r="H34" s="473"/>
      <c r="I34" s="473"/>
      <c r="J34" s="473"/>
      <c r="K34" s="473"/>
      <c r="L34" s="473"/>
      <c r="M34" s="473"/>
      <c r="N34" s="473"/>
      <c r="O34" s="473"/>
      <c r="P34" s="473"/>
    </row>
    <row r="35" spans="2:18" s="50" customFormat="1" ht="15" customHeight="1" x14ac:dyDescent="0.25">
      <c r="B35" s="473"/>
      <c r="C35" s="473"/>
      <c r="D35" s="473"/>
      <c r="E35" s="473"/>
      <c r="F35" s="473"/>
      <c r="G35" s="473"/>
      <c r="H35" s="473"/>
      <c r="I35" s="473"/>
      <c r="J35" s="473"/>
      <c r="K35" s="473"/>
      <c r="L35" s="473"/>
      <c r="M35" s="473"/>
      <c r="N35" s="473"/>
      <c r="O35" s="473"/>
      <c r="P35" s="473"/>
      <c r="R35" s="241"/>
    </row>
    <row r="36" spans="2:18" s="50" customFormat="1" x14ac:dyDescent="0.25">
      <c r="B36" s="473"/>
      <c r="C36" s="473"/>
      <c r="D36" s="473"/>
      <c r="E36" s="473"/>
      <c r="F36" s="473"/>
      <c r="G36" s="473"/>
      <c r="H36" s="473"/>
      <c r="I36" s="473"/>
      <c r="J36" s="473"/>
      <c r="K36" s="473"/>
      <c r="L36" s="473"/>
      <c r="M36" s="473"/>
      <c r="N36" s="473"/>
      <c r="O36" s="473"/>
      <c r="P36" s="473"/>
      <c r="R36" s="241"/>
    </row>
    <row r="37" spans="2:18" s="50" customFormat="1" ht="14.25" customHeight="1" x14ac:dyDescent="0.25">
      <c r="B37" s="473"/>
      <c r="C37" s="473"/>
      <c r="D37" s="473"/>
      <c r="E37" s="473"/>
      <c r="F37" s="473"/>
      <c r="G37" s="473"/>
      <c r="H37" s="473"/>
      <c r="I37" s="473"/>
      <c r="J37" s="473"/>
      <c r="K37" s="473"/>
      <c r="L37" s="473"/>
      <c r="M37" s="473"/>
      <c r="N37" s="473"/>
      <c r="O37" s="473"/>
      <c r="P37" s="473"/>
    </row>
    <row r="38" spans="2:18" x14ac:dyDescent="0.25">
      <c r="B38" s="473"/>
      <c r="C38" s="473"/>
      <c r="D38" s="473"/>
      <c r="E38" s="473"/>
      <c r="F38" s="473"/>
      <c r="G38" s="473"/>
      <c r="H38" s="473"/>
      <c r="I38" s="473"/>
      <c r="J38" s="473"/>
      <c r="K38" s="473"/>
      <c r="L38" s="473"/>
      <c r="M38" s="473"/>
      <c r="N38" s="473"/>
      <c r="O38" s="473"/>
      <c r="P38" s="473"/>
    </row>
  </sheetData>
  <sheetProtection algorithmName="SHA-512" hashValue="R12guBnQ+JnzTU//TTHSmKLPBequ7C61a2d8mzEL8xJnrUl6gkg9tCP+RikUMDpZ9NH7CqHLPFmWMdWgM+NhzQ==" saltValue="FDD881tj8C4RNDsV07o9wg==" spinCount="100000" sheet="1" formatRows="0"/>
  <mergeCells count="13">
    <mergeCell ref="B6:P7"/>
    <mergeCell ref="B37:P38"/>
    <mergeCell ref="B2:P2"/>
    <mergeCell ref="B5:P5"/>
    <mergeCell ref="B18:P18"/>
    <mergeCell ref="C20:P21"/>
    <mergeCell ref="B3:P3"/>
    <mergeCell ref="C22:P23"/>
    <mergeCell ref="B33:P34"/>
    <mergeCell ref="B35:P36"/>
    <mergeCell ref="B32:P32"/>
    <mergeCell ref="B28:P30"/>
    <mergeCell ref="B31:P31"/>
  </mergeCells>
  <pageMargins left="0.7" right="0.7" top="0.75" bottom="0.75" header="0.3" footer="0.3"/>
  <pageSetup paperSize="5" orientation="landscape" r:id="rId1"/>
  <headerFooter>
    <oddFooter>&amp;L&amp;"-,Bold"Conseil des arts du Canada Confidentiel&amp;C&amp;D&amp;RPage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C36B4-9110-4137-8324-A297CFF0C7A6}">
  <sheetPr>
    <tabColor theme="5" tint="0.39997558519241921"/>
  </sheetPr>
  <dimension ref="B1:C23"/>
  <sheetViews>
    <sheetView zoomScaleNormal="100" workbookViewId="0">
      <selection activeCell="B4" sqref="B4:C4"/>
    </sheetView>
  </sheetViews>
  <sheetFormatPr defaultRowHeight="14.4" x14ac:dyDescent="0.3"/>
  <cols>
    <col min="1" max="1" width="3.33203125" customWidth="1"/>
    <col min="2" max="2" width="31.44140625" customWidth="1"/>
    <col min="3" max="3" width="80.6640625" customWidth="1"/>
  </cols>
  <sheetData>
    <row r="1" spans="2:3" ht="13.2" customHeight="1" x14ac:dyDescent="0.3">
      <c r="B1" s="345" t="s">
        <v>393</v>
      </c>
    </row>
    <row r="2" spans="2:3" ht="19.8" customHeight="1" x14ac:dyDescent="0.3">
      <c r="B2" s="627" t="s">
        <v>387</v>
      </c>
      <c r="C2" s="627"/>
    </row>
    <row r="3" spans="2:3" ht="15.6" x14ac:dyDescent="0.3">
      <c r="B3" s="441" t="s">
        <v>432</v>
      </c>
      <c r="C3" s="440"/>
    </row>
    <row r="4" spans="2:3" ht="20.399999999999999" customHeight="1" x14ac:dyDescent="0.3">
      <c r="B4" s="632"/>
      <c r="C4" s="633"/>
    </row>
    <row r="5" spans="2:3" ht="6" customHeight="1" x14ac:dyDescent="0.3">
      <c r="B5" s="440"/>
      <c r="C5" s="440"/>
    </row>
    <row r="6" spans="2:3" ht="40.5" customHeight="1" x14ac:dyDescent="0.3">
      <c r="B6" s="626" t="s">
        <v>386</v>
      </c>
      <c r="C6" s="626"/>
    </row>
    <row r="7" spans="2:3" ht="17.399999999999999" x14ac:dyDescent="0.3">
      <c r="B7" s="349" t="s">
        <v>385</v>
      </c>
      <c r="C7" s="350"/>
    </row>
    <row r="8" spans="2:3" x14ac:dyDescent="0.3">
      <c r="B8" s="267" t="s">
        <v>384</v>
      </c>
      <c r="C8" s="367"/>
    </row>
    <row r="9" spans="2:3" x14ac:dyDescent="0.3">
      <c r="B9" s="267" t="s">
        <v>431</v>
      </c>
      <c r="C9" s="367"/>
    </row>
    <row r="10" spans="2:3" x14ac:dyDescent="0.3">
      <c r="B10" s="267" t="s">
        <v>383</v>
      </c>
      <c r="C10" s="367"/>
    </row>
    <row r="11" spans="2:3" x14ac:dyDescent="0.3">
      <c r="B11" s="367"/>
      <c r="C11" s="367"/>
    </row>
    <row r="12" spans="2:3" x14ac:dyDescent="0.3">
      <c r="B12" s="367"/>
      <c r="C12" s="367"/>
    </row>
    <row r="13" spans="2:3" x14ac:dyDescent="0.3">
      <c r="B13" s="367"/>
      <c r="C13" s="367"/>
    </row>
    <row r="14" spans="2:3" x14ac:dyDescent="0.3">
      <c r="B14" s="367"/>
      <c r="C14" s="367"/>
    </row>
    <row r="15" spans="2:3" ht="15.6" x14ac:dyDescent="0.3">
      <c r="B15" s="349" t="s">
        <v>382</v>
      </c>
      <c r="C15" s="362"/>
    </row>
    <row r="16" spans="2:3" x14ac:dyDescent="0.3">
      <c r="B16" s="267" t="s">
        <v>381</v>
      </c>
      <c r="C16" s="367"/>
    </row>
    <row r="17" spans="2:3" x14ac:dyDescent="0.3">
      <c r="B17" s="267" t="s">
        <v>380</v>
      </c>
      <c r="C17" s="367"/>
    </row>
    <row r="18" spans="2:3" x14ac:dyDescent="0.3">
      <c r="B18" s="267" t="s">
        <v>379</v>
      </c>
      <c r="C18" s="367"/>
    </row>
    <row r="19" spans="2:3" x14ac:dyDescent="0.3">
      <c r="B19" s="267" t="s">
        <v>378</v>
      </c>
      <c r="C19" s="367"/>
    </row>
    <row r="20" spans="2:3" x14ac:dyDescent="0.3">
      <c r="B20" s="267" t="s">
        <v>204</v>
      </c>
      <c r="C20" s="367"/>
    </row>
    <row r="21" spans="2:3" x14ac:dyDescent="0.3">
      <c r="B21" s="367"/>
      <c r="C21" s="367"/>
    </row>
    <row r="22" spans="2:3" x14ac:dyDescent="0.3">
      <c r="B22" s="367"/>
      <c r="C22" s="367"/>
    </row>
    <row r="23" spans="2:3" x14ac:dyDescent="0.3">
      <c r="B23" s="367"/>
      <c r="C23" s="367"/>
    </row>
  </sheetData>
  <sheetProtection algorithmName="SHA-512" hashValue="UnJqYXaG8EK28xP6vZSpWf6G5fhL7zS/VjRMc0h1NXL791sQ/kM7E1/CVvtLWr1jBs7sJr0hTn3lhLljA/4Cuw==" saltValue="sS8W7w+6dny+ea06CMPk0g==" spinCount="100000" sheet="1" insertRows="0"/>
  <mergeCells count="3">
    <mergeCell ref="B6:C6"/>
    <mergeCell ref="B2:C2"/>
    <mergeCell ref="B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X162"/>
  <sheetViews>
    <sheetView showGridLines="0" zoomScaleNormal="100" workbookViewId="0">
      <pane ySplit="5" topLeftCell="A6" activePane="bottomLeft" state="frozen"/>
      <selection pane="bottomLeft" activeCell="B5" sqref="B5"/>
    </sheetView>
  </sheetViews>
  <sheetFormatPr defaultColWidth="9.109375" defaultRowHeight="13.8" x14ac:dyDescent="0.25"/>
  <cols>
    <col min="1" max="1" width="4.33203125" style="108" customWidth="1"/>
    <col min="2" max="2" width="61.6640625" style="108" customWidth="1"/>
    <col min="3" max="3" width="17.44140625" style="64" customWidth="1"/>
    <col min="4" max="4" width="6.77734375" style="64" customWidth="1"/>
    <col min="5" max="5" width="17.44140625" style="64" customWidth="1"/>
    <col min="6" max="6" width="6.77734375" style="64" customWidth="1"/>
    <col min="7" max="7" width="17.44140625" style="64" customWidth="1"/>
    <col min="8" max="8" width="6.77734375" style="64" customWidth="1"/>
    <col min="9" max="9" width="17.44140625" style="64" customWidth="1"/>
    <col min="10" max="10" width="6.77734375" style="108" customWidth="1"/>
    <col min="11" max="11" width="17.44140625" style="64" customWidth="1"/>
    <col min="12" max="12" width="6.77734375" style="108" customWidth="1"/>
    <col min="13" max="13" width="17.44140625" style="64" customWidth="1"/>
    <col min="14" max="14" width="6.77734375" style="108" customWidth="1"/>
    <col min="15" max="15" width="17.44140625" style="64" customWidth="1"/>
    <col min="16" max="16" width="6.77734375" style="108" customWidth="1"/>
    <col min="17" max="16384" width="9.109375" style="108"/>
  </cols>
  <sheetData>
    <row r="1" spans="1:16" x14ac:dyDescent="0.25">
      <c r="B1" s="243" t="s">
        <v>389</v>
      </c>
    </row>
    <row r="2" spans="1:16" s="119" customFormat="1" ht="18.75" customHeight="1" x14ac:dyDescent="0.25">
      <c r="A2" s="108"/>
      <c r="B2" s="483" t="s">
        <v>302</v>
      </c>
      <c r="C2" s="484"/>
      <c r="D2" s="484"/>
      <c r="E2" s="484"/>
      <c r="F2" s="484"/>
      <c r="G2" s="484"/>
      <c r="H2" s="484"/>
      <c r="I2" s="484"/>
      <c r="J2" s="484"/>
      <c r="K2" s="484"/>
      <c r="L2" s="484"/>
      <c r="M2" s="484"/>
      <c r="N2" s="484"/>
      <c r="O2" s="484"/>
      <c r="P2" s="485"/>
    </row>
    <row r="3" spans="1:16" ht="6" customHeight="1" x14ac:dyDescent="0.25"/>
    <row r="4" spans="1:16" s="119" customFormat="1" ht="15" customHeight="1" x14ac:dyDescent="0.25">
      <c r="A4" s="120"/>
      <c r="B4" s="445" t="s">
        <v>432</v>
      </c>
      <c r="C4" s="529" t="s">
        <v>426</v>
      </c>
      <c r="D4" s="530"/>
      <c r="E4" s="529" t="s">
        <v>428</v>
      </c>
      <c r="F4" s="530"/>
      <c r="G4" s="529" t="s">
        <v>429</v>
      </c>
      <c r="H4" s="530"/>
      <c r="I4" s="529" t="s">
        <v>433</v>
      </c>
      <c r="J4" s="530"/>
      <c r="K4" s="529" t="s">
        <v>434</v>
      </c>
      <c r="L4" s="530"/>
      <c r="M4" s="529" t="s">
        <v>435</v>
      </c>
      <c r="N4" s="530"/>
      <c r="O4" s="529" t="s">
        <v>436</v>
      </c>
      <c r="P4" s="530"/>
    </row>
    <row r="5" spans="1:16" s="119" customFormat="1" ht="30.6" customHeight="1" x14ac:dyDescent="0.25">
      <c r="A5" s="120"/>
      <c r="B5" s="450"/>
      <c r="C5" s="531"/>
      <c r="D5" s="532"/>
      <c r="E5" s="531"/>
      <c r="F5" s="532"/>
      <c r="G5" s="531"/>
      <c r="H5" s="532"/>
      <c r="I5" s="531"/>
      <c r="J5" s="532"/>
      <c r="K5" s="531"/>
      <c r="L5" s="532"/>
      <c r="M5" s="531"/>
      <c r="N5" s="532"/>
      <c r="O5" s="531"/>
      <c r="P5" s="532"/>
    </row>
    <row r="6" spans="1:16" s="119" customFormat="1" ht="18" customHeight="1" x14ac:dyDescent="0.25">
      <c r="A6" s="120"/>
      <c r="B6" s="527" t="s">
        <v>267</v>
      </c>
      <c r="C6" s="497" t="s">
        <v>5</v>
      </c>
      <c r="D6" s="498"/>
      <c r="E6" s="497" t="s">
        <v>5</v>
      </c>
      <c r="F6" s="498"/>
      <c r="G6" s="497" t="s">
        <v>5</v>
      </c>
      <c r="H6" s="498"/>
      <c r="I6" s="497" t="s">
        <v>5</v>
      </c>
      <c r="J6" s="498"/>
      <c r="K6" s="497" t="s">
        <v>5</v>
      </c>
      <c r="L6" s="498"/>
      <c r="M6" s="497" t="s">
        <v>5</v>
      </c>
      <c r="N6" s="498"/>
      <c r="O6" s="497" t="s">
        <v>5</v>
      </c>
      <c r="P6" s="498"/>
    </row>
    <row r="7" spans="1:16" s="119" customFormat="1" ht="22.2" customHeight="1" x14ac:dyDescent="0.25">
      <c r="A7" s="120"/>
      <c r="B7" s="527"/>
      <c r="C7" s="499" t="s">
        <v>427</v>
      </c>
      <c r="D7" s="500"/>
      <c r="E7" s="499" t="s">
        <v>427</v>
      </c>
      <c r="F7" s="500"/>
      <c r="G7" s="499" t="s">
        <v>427</v>
      </c>
      <c r="H7" s="500"/>
      <c r="I7" s="499" t="s">
        <v>427</v>
      </c>
      <c r="J7" s="500"/>
      <c r="K7" s="499" t="s">
        <v>427</v>
      </c>
      <c r="L7" s="500"/>
      <c r="M7" s="499" t="s">
        <v>427</v>
      </c>
      <c r="N7" s="500"/>
      <c r="O7" s="499" t="s">
        <v>427</v>
      </c>
      <c r="P7" s="500"/>
    </row>
    <row r="8" spans="1:16" s="119" customFormat="1" ht="16.8" customHeight="1" x14ac:dyDescent="0.25">
      <c r="A8" s="120"/>
      <c r="B8" s="527" t="s">
        <v>315</v>
      </c>
      <c r="C8" s="501" t="s">
        <v>6</v>
      </c>
      <c r="D8" s="502"/>
      <c r="E8" s="501" t="s">
        <v>6</v>
      </c>
      <c r="F8" s="502"/>
      <c r="G8" s="501" t="s">
        <v>6</v>
      </c>
      <c r="H8" s="502"/>
      <c r="I8" s="501" t="s">
        <v>6</v>
      </c>
      <c r="J8" s="502"/>
      <c r="K8" s="501" t="s">
        <v>6</v>
      </c>
      <c r="L8" s="502"/>
      <c r="M8" s="501" t="s">
        <v>6</v>
      </c>
      <c r="N8" s="502"/>
      <c r="O8" s="501" t="s">
        <v>6</v>
      </c>
      <c r="P8" s="502"/>
    </row>
    <row r="9" spans="1:16" s="119" customFormat="1" ht="24.6" customHeight="1" x14ac:dyDescent="0.25">
      <c r="A9" s="120"/>
      <c r="B9" s="528"/>
      <c r="C9" s="499" t="s">
        <v>427</v>
      </c>
      <c r="D9" s="500"/>
      <c r="E9" s="499" t="s">
        <v>427</v>
      </c>
      <c r="F9" s="500"/>
      <c r="G9" s="499" t="s">
        <v>427</v>
      </c>
      <c r="H9" s="500"/>
      <c r="I9" s="499" t="s">
        <v>427</v>
      </c>
      <c r="J9" s="500"/>
      <c r="K9" s="499" t="s">
        <v>427</v>
      </c>
      <c r="L9" s="500"/>
      <c r="M9" s="499" t="s">
        <v>427</v>
      </c>
      <c r="N9" s="500"/>
      <c r="O9" s="499" t="s">
        <v>427</v>
      </c>
      <c r="P9" s="500"/>
    </row>
    <row r="10" spans="1:16" s="119" customFormat="1" x14ac:dyDescent="0.25">
      <c r="A10" s="108"/>
      <c r="B10" s="492" t="s">
        <v>268</v>
      </c>
      <c r="C10" s="493"/>
      <c r="D10" s="493"/>
      <c r="E10" s="493"/>
      <c r="F10" s="493"/>
      <c r="G10" s="493"/>
      <c r="H10" s="493"/>
      <c r="I10" s="493"/>
      <c r="J10" s="493"/>
      <c r="K10" s="493"/>
      <c r="L10" s="493"/>
      <c r="M10" s="493"/>
      <c r="N10" s="493"/>
      <c r="O10" s="493"/>
      <c r="P10" s="494"/>
    </row>
    <row r="11" spans="1:16" s="119" customFormat="1" x14ac:dyDescent="0.25">
      <c r="A11" s="108"/>
      <c r="B11" s="213" t="s">
        <v>269</v>
      </c>
      <c r="C11" s="214"/>
      <c r="D11" s="322"/>
      <c r="E11" s="214"/>
      <c r="F11" s="322"/>
      <c r="G11" s="214"/>
      <c r="H11" s="323"/>
      <c r="I11" s="214"/>
      <c r="J11" s="324"/>
      <c r="K11" s="214"/>
      <c r="L11" s="503"/>
      <c r="M11" s="214"/>
      <c r="N11" s="503"/>
      <c r="O11" s="214"/>
      <c r="P11" s="503"/>
    </row>
    <row r="12" spans="1:16" s="119" customFormat="1" x14ac:dyDescent="0.25">
      <c r="A12" s="108"/>
      <c r="B12" s="121" t="s">
        <v>270</v>
      </c>
      <c r="C12" s="122"/>
      <c r="D12" s="322"/>
      <c r="E12" s="122"/>
      <c r="F12" s="322"/>
      <c r="G12" s="122"/>
      <c r="H12" s="323"/>
      <c r="I12" s="122"/>
      <c r="J12" s="324"/>
      <c r="K12" s="122"/>
      <c r="L12" s="504"/>
      <c r="M12" s="122"/>
      <c r="N12" s="504"/>
      <c r="O12" s="122"/>
      <c r="P12" s="504"/>
    </row>
    <row r="13" spans="1:16" s="119" customFormat="1" x14ac:dyDescent="0.25">
      <c r="A13" s="108"/>
      <c r="B13" s="121" t="s">
        <v>271</v>
      </c>
      <c r="C13" s="122"/>
      <c r="D13" s="322"/>
      <c r="E13" s="122"/>
      <c r="F13" s="322"/>
      <c r="G13" s="122"/>
      <c r="H13" s="323"/>
      <c r="I13" s="122"/>
      <c r="J13" s="324"/>
      <c r="K13" s="122"/>
      <c r="L13" s="504"/>
      <c r="M13" s="122"/>
      <c r="N13" s="504"/>
      <c r="O13" s="122"/>
      <c r="P13" s="504"/>
    </row>
    <row r="14" spans="1:16" s="119" customFormat="1" x14ac:dyDescent="0.25">
      <c r="A14" s="108"/>
      <c r="B14" s="121" t="s">
        <v>7</v>
      </c>
      <c r="C14" s="123"/>
      <c r="D14" s="322"/>
      <c r="E14" s="123"/>
      <c r="F14" s="322"/>
      <c r="G14" s="123"/>
      <c r="H14" s="323"/>
      <c r="I14" s="123"/>
      <c r="J14" s="324"/>
      <c r="K14" s="123"/>
      <c r="L14" s="504"/>
      <c r="M14" s="123"/>
      <c r="N14" s="504"/>
      <c r="O14" s="123"/>
      <c r="P14" s="504"/>
    </row>
    <row r="15" spans="1:16" s="119" customFormat="1" x14ac:dyDescent="0.25">
      <c r="A15" s="108"/>
      <c r="B15" s="121" t="s">
        <v>272</v>
      </c>
      <c r="C15" s="122"/>
      <c r="D15" s="322"/>
      <c r="E15" s="122"/>
      <c r="F15" s="322"/>
      <c r="G15" s="122"/>
      <c r="H15" s="323"/>
      <c r="I15" s="122"/>
      <c r="J15" s="324"/>
      <c r="K15" s="122"/>
      <c r="L15" s="504"/>
      <c r="M15" s="122"/>
      <c r="N15" s="504"/>
      <c r="O15" s="122"/>
      <c r="P15" s="504"/>
    </row>
    <row r="16" spans="1:16" s="119" customFormat="1" x14ac:dyDescent="0.25">
      <c r="A16" s="108"/>
      <c r="B16" s="282" t="s">
        <v>273</v>
      </c>
      <c r="C16" s="283"/>
      <c r="D16" s="322"/>
      <c r="E16" s="283"/>
      <c r="F16" s="322"/>
      <c r="G16" s="283"/>
      <c r="H16" s="323"/>
      <c r="I16" s="283"/>
      <c r="J16" s="324"/>
      <c r="K16" s="283"/>
      <c r="L16" s="505"/>
      <c r="M16" s="283"/>
      <c r="N16" s="505"/>
      <c r="O16" s="283"/>
      <c r="P16" s="505"/>
    </row>
    <row r="17" spans="1:16" s="119" customFormat="1" x14ac:dyDescent="0.25">
      <c r="A17" s="124"/>
      <c r="B17" s="511"/>
      <c r="C17" s="512"/>
      <c r="D17" s="512"/>
      <c r="E17" s="512"/>
      <c r="F17" s="512"/>
      <c r="G17" s="512"/>
      <c r="H17" s="512"/>
      <c r="I17" s="512"/>
      <c r="J17" s="512"/>
      <c r="K17" s="512"/>
      <c r="L17" s="512"/>
      <c r="M17" s="512"/>
      <c r="N17" s="512"/>
      <c r="O17" s="512"/>
      <c r="P17" s="513"/>
    </row>
    <row r="18" spans="1:16" s="119" customFormat="1" x14ac:dyDescent="0.25">
      <c r="A18" s="124"/>
      <c r="B18" s="125" t="s">
        <v>8</v>
      </c>
      <c r="C18" s="291"/>
      <c r="D18" s="322"/>
      <c r="E18" s="291"/>
      <c r="F18" s="322"/>
      <c r="G18" s="291"/>
      <c r="H18" s="323"/>
      <c r="I18" s="291"/>
      <c r="J18" s="324"/>
      <c r="K18" s="291"/>
      <c r="L18" s="325"/>
      <c r="M18" s="291"/>
      <c r="N18" s="325"/>
      <c r="O18" s="291"/>
      <c r="P18" s="325"/>
    </row>
    <row r="19" spans="1:16" s="119" customFormat="1" x14ac:dyDescent="0.25">
      <c r="A19" s="124"/>
      <c r="B19" s="126" t="s">
        <v>390</v>
      </c>
      <c r="C19" s="112"/>
      <c r="D19" s="322"/>
      <c r="E19" s="112"/>
      <c r="F19" s="322"/>
      <c r="G19" s="112"/>
      <c r="H19" s="323"/>
      <c r="I19" s="112"/>
      <c r="J19" s="324"/>
      <c r="K19" s="112"/>
      <c r="L19" s="325"/>
      <c r="M19" s="112"/>
      <c r="N19" s="325"/>
      <c r="O19" s="112"/>
      <c r="P19" s="325"/>
    </row>
    <row r="20" spans="1:16" s="119" customFormat="1" x14ac:dyDescent="0.25">
      <c r="A20" s="124"/>
      <c r="B20" s="127" t="s">
        <v>101</v>
      </c>
      <c r="C20" s="128"/>
      <c r="D20" s="322"/>
      <c r="E20" s="128"/>
      <c r="F20" s="322"/>
      <c r="G20" s="128"/>
      <c r="H20" s="323"/>
      <c r="I20" s="128"/>
      <c r="J20" s="324"/>
      <c r="K20" s="128"/>
      <c r="L20" s="325"/>
      <c r="M20" s="128"/>
      <c r="N20" s="325"/>
      <c r="O20" s="128"/>
      <c r="P20" s="325"/>
    </row>
    <row r="21" spans="1:16" s="119" customFormat="1" x14ac:dyDescent="0.25">
      <c r="A21" s="124"/>
      <c r="B21" s="282" t="s">
        <v>102</v>
      </c>
      <c r="C21" s="284"/>
      <c r="D21" s="322"/>
      <c r="E21" s="284"/>
      <c r="F21" s="322"/>
      <c r="G21" s="284"/>
      <c r="H21" s="323"/>
      <c r="I21" s="284"/>
      <c r="J21" s="324"/>
      <c r="K21" s="284"/>
      <c r="L21" s="325"/>
      <c r="M21" s="284"/>
      <c r="N21" s="325"/>
      <c r="O21" s="284"/>
      <c r="P21" s="325"/>
    </row>
    <row r="22" spans="1:16" s="119" customFormat="1" x14ac:dyDescent="0.25">
      <c r="A22" s="124"/>
      <c r="B22" s="511"/>
      <c r="C22" s="512"/>
      <c r="D22" s="512"/>
      <c r="E22" s="512"/>
      <c r="F22" s="512"/>
      <c r="G22" s="512"/>
      <c r="H22" s="512"/>
      <c r="I22" s="512"/>
      <c r="J22" s="512"/>
      <c r="K22" s="512"/>
      <c r="L22" s="512"/>
      <c r="M22" s="512"/>
      <c r="N22" s="512"/>
      <c r="O22" s="512"/>
      <c r="P22" s="513"/>
    </row>
    <row r="23" spans="1:16" s="119" customFormat="1" x14ac:dyDescent="0.25">
      <c r="A23" s="124"/>
      <c r="B23" s="125" t="s">
        <v>9</v>
      </c>
      <c r="C23" s="291"/>
      <c r="D23" s="326"/>
      <c r="E23" s="291"/>
      <c r="F23" s="326"/>
      <c r="G23" s="291"/>
      <c r="H23" s="327"/>
      <c r="I23" s="291"/>
      <c r="J23" s="324"/>
      <c r="K23" s="291"/>
      <c r="L23" s="325"/>
      <c r="M23" s="291"/>
      <c r="N23" s="325"/>
      <c r="O23" s="291"/>
      <c r="P23" s="325"/>
    </row>
    <row r="24" spans="1:16" s="119" customFormat="1" x14ac:dyDescent="0.25">
      <c r="A24" s="124"/>
      <c r="B24" s="121" t="s">
        <v>391</v>
      </c>
      <c r="C24" s="112"/>
      <c r="D24" s="326"/>
      <c r="E24" s="112"/>
      <c r="F24" s="326"/>
      <c r="G24" s="112"/>
      <c r="H24" s="327"/>
      <c r="I24" s="112"/>
      <c r="J24" s="324"/>
      <c r="K24" s="112"/>
      <c r="L24" s="325"/>
      <c r="M24" s="112"/>
      <c r="N24" s="325"/>
      <c r="O24" s="112"/>
      <c r="P24" s="325"/>
    </row>
    <row r="25" spans="1:16" s="119" customFormat="1" x14ac:dyDescent="0.25">
      <c r="A25" s="124"/>
      <c r="B25" s="125" t="s">
        <v>274</v>
      </c>
      <c r="C25" s="112"/>
      <c r="D25" s="326"/>
      <c r="E25" s="112"/>
      <c r="F25" s="326"/>
      <c r="G25" s="112"/>
      <c r="H25" s="327"/>
      <c r="I25" s="112"/>
      <c r="J25" s="324"/>
      <c r="K25" s="112"/>
      <c r="L25" s="325"/>
      <c r="M25" s="112"/>
      <c r="N25" s="325"/>
      <c r="O25" s="112"/>
      <c r="P25" s="325"/>
    </row>
    <row r="26" spans="1:16" s="119" customFormat="1" x14ac:dyDescent="0.25">
      <c r="A26" s="124"/>
      <c r="B26" s="127" t="s">
        <v>275</v>
      </c>
      <c r="C26" s="112"/>
      <c r="D26" s="326"/>
      <c r="E26" s="112"/>
      <c r="F26" s="326"/>
      <c r="G26" s="112"/>
      <c r="H26" s="327"/>
      <c r="I26" s="112"/>
      <c r="J26" s="324"/>
      <c r="K26" s="112"/>
      <c r="L26" s="325"/>
      <c r="M26" s="112"/>
      <c r="N26" s="325"/>
      <c r="O26" s="112"/>
      <c r="P26" s="325"/>
    </row>
    <row r="27" spans="1:16" s="119" customFormat="1" x14ac:dyDescent="0.25">
      <c r="A27" s="124"/>
      <c r="B27" s="511"/>
      <c r="C27" s="512"/>
      <c r="D27" s="512"/>
      <c r="E27" s="512"/>
      <c r="F27" s="512"/>
      <c r="G27" s="512"/>
      <c r="H27" s="512"/>
      <c r="I27" s="512"/>
      <c r="J27" s="512"/>
      <c r="K27" s="512"/>
      <c r="L27" s="512"/>
      <c r="M27" s="512"/>
      <c r="N27" s="512"/>
      <c r="O27" s="512"/>
      <c r="P27" s="513"/>
    </row>
    <row r="28" spans="1:16" s="119" customFormat="1" x14ac:dyDescent="0.25">
      <c r="A28" s="124"/>
      <c r="B28" s="492" t="s">
        <v>276</v>
      </c>
      <c r="C28" s="493"/>
      <c r="D28" s="493"/>
      <c r="E28" s="493"/>
      <c r="F28" s="493"/>
      <c r="G28" s="493"/>
      <c r="H28" s="493"/>
      <c r="I28" s="493"/>
      <c r="J28" s="493"/>
      <c r="K28" s="493"/>
      <c r="L28" s="493"/>
      <c r="M28" s="493"/>
      <c r="N28" s="493"/>
      <c r="O28" s="493"/>
      <c r="P28" s="494"/>
    </row>
    <row r="29" spans="1:16" s="119" customFormat="1" x14ac:dyDescent="0.25">
      <c r="A29" s="129"/>
      <c r="B29" s="508" t="s">
        <v>261</v>
      </c>
      <c r="C29" s="509"/>
      <c r="D29" s="509"/>
      <c r="E29" s="509"/>
      <c r="F29" s="509"/>
      <c r="G29" s="509"/>
      <c r="H29" s="509"/>
      <c r="I29" s="509"/>
      <c r="J29" s="509"/>
      <c r="K29" s="509"/>
      <c r="L29" s="509"/>
      <c r="M29" s="509"/>
      <c r="N29" s="509"/>
      <c r="O29" s="509"/>
      <c r="P29" s="510"/>
    </row>
    <row r="30" spans="1:16" s="119" customFormat="1" x14ac:dyDescent="0.25">
      <c r="A30" s="129"/>
      <c r="B30" s="486" t="s">
        <v>11</v>
      </c>
      <c r="C30" s="487"/>
      <c r="D30" s="487"/>
      <c r="E30" s="487"/>
      <c r="F30" s="487"/>
      <c r="G30" s="487"/>
      <c r="H30" s="487"/>
      <c r="I30" s="487"/>
      <c r="J30" s="487"/>
      <c r="K30" s="487"/>
      <c r="L30" s="487"/>
      <c r="M30" s="487"/>
      <c r="N30" s="487"/>
      <c r="O30" s="487"/>
      <c r="P30" s="488"/>
    </row>
    <row r="31" spans="1:16" s="119" customFormat="1" x14ac:dyDescent="0.25">
      <c r="A31" s="77">
        <v>1</v>
      </c>
      <c r="B31" s="19" t="s">
        <v>12</v>
      </c>
      <c r="C31" s="292"/>
      <c r="D31" s="130">
        <f t="shared" ref="D31:D37" si="0">IFERROR(C31/C$59,0)</f>
        <v>0</v>
      </c>
      <c r="E31" s="292"/>
      <c r="F31" s="130">
        <f t="shared" ref="F31:F37" si="1">IFERROR(E31/E$59,0)</f>
        <v>0</v>
      </c>
      <c r="G31" s="292"/>
      <c r="H31" s="131">
        <f t="shared" ref="H31:H37" si="2">IFERROR(G31/G$59,0)</f>
        <v>0</v>
      </c>
      <c r="I31" s="292"/>
      <c r="J31" s="132">
        <f t="shared" ref="J31:J37" si="3">IFERROR(I31/I$59,0)</f>
        <v>0</v>
      </c>
      <c r="K31" s="292"/>
      <c r="L31" s="130">
        <f t="shared" ref="L31:L37" si="4">IFERROR(K31/K$59,0)</f>
        <v>0</v>
      </c>
      <c r="M31" s="292"/>
      <c r="N31" s="130">
        <f t="shared" ref="N31:N37" si="5">IFERROR(M31/M$59,0)</f>
        <v>0</v>
      </c>
      <c r="O31" s="292"/>
      <c r="P31" s="130">
        <f t="shared" ref="P31:P37" si="6">IFERROR(O31/O$59,0)</f>
        <v>0</v>
      </c>
    </row>
    <row r="32" spans="1:16" s="119" customFormat="1" x14ac:dyDescent="0.25">
      <c r="A32" s="77">
        <f t="shared" ref="A32:A55" si="7">A31+1</f>
        <v>2</v>
      </c>
      <c r="B32" s="20" t="s">
        <v>13</v>
      </c>
      <c r="C32" s="128"/>
      <c r="D32" s="130">
        <f t="shared" si="0"/>
        <v>0</v>
      </c>
      <c r="E32" s="128"/>
      <c r="F32" s="130">
        <f t="shared" si="1"/>
        <v>0</v>
      </c>
      <c r="G32" s="128"/>
      <c r="H32" s="131">
        <f t="shared" si="2"/>
        <v>0</v>
      </c>
      <c r="I32" s="128"/>
      <c r="J32" s="132">
        <f t="shared" si="3"/>
        <v>0</v>
      </c>
      <c r="K32" s="128"/>
      <c r="L32" s="130">
        <f t="shared" si="4"/>
        <v>0</v>
      </c>
      <c r="M32" s="128"/>
      <c r="N32" s="130">
        <f t="shared" si="5"/>
        <v>0</v>
      </c>
      <c r="O32" s="128"/>
      <c r="P32" s="130">
        <f t="shared" si="6"/>
        <v>0</v>
      </c>
    </row>
    <row r="33" spans="1:16" s="119" customFormat="1" x14ac:dyDescent="0.25">
      <c r="A33" s="77">
        <f t="shared" si="7"/>
        <v>3</v>
      </c>
      <c r="B33" s="20" t="s">
        <v>14</v>
      </c>
      <c r="C33" s="128"/>
      <c r="D33" s="130">
        <f t="shared" si="0"/>
        <v>0</v>
      </c>
      <c r="E33" s="128"/>
      <c r="F33" s="130">
        <f t="shared" si="1"/>
        <v>0</v>
      </c>
      <c r="G33" s="128"/>
      <c r="H33" s="131">
        <f t="shared" si="2"/>
        <v>0</v>
      </c>
      <c r="I33" s="128"/>
      <c r="J33" s="132">
        <f t="shared" si="3"/>
        <v>0</v>
      </c>
      <c r="K33" s="128"/>
      <c r="L33" s="130">
        <f t="shared" si="4"/>
        <v>0</v>
      </c>
      <c r="M33" s="128"/>
      <c r="N33" s="130">
        <f t="shared" si="5"/>
        <v>0</v>
      </c>
      <c r="O33" s="128"/>
      <c r="P33" s="130">
        <f t="shared" si="6"/>
        <v>0</v>
      </c>
    </row>
    <row r="34" spans="1:16" s="119" customFormat="1" x14ac:dyDescent="0.25">
      <c r="A34" s="77">
        <f t="shared" si="7"/>
        <v>4</v>
      </c>
      <c r="B34" s="20" t="s">
        <v>15</v>
      </c>
      <c r="C34" s="128"/>
      <c r="D34" s="130">
        <f t="shared" si="0"/>
        <v>0</v>
      </c>
      <c r="E34" s="128"/>
      <c r="F34" s="130">
        <f t="shared" si="1"/>
        <v>0</v>
      </c>
      <c r="G34" s="128"/>
      <c r="H34" s="131">
        <f t="shared" si="2"/>
        <v>0</v>
      </c>
      <c r="I34" s="128"/>
      <c r="J34" s="132">
        <f t="shared" si="3"/>
        <v>0</v>
      </c>
      <c r="K34" s="128"/>
      <c r="L34" s="130">
        <f t="shared" si="4"/>
        <v>0</v>
      </c>
      <c r="M34" s="128"/>
      <c r="N34" s="130">
        <f t="shared" si="5"/>
        <v>0</v>
      </c>
      <c r="O34" s="128"/>
      <c r="P34" s="130">
        <f t="shared" si="6"/>
        <v>0</v>
      </c>
    </row>
    <row r="35" spans="1:16" s="119" customFormat="1" x14ac:dyDescent="0.25">
      <c r="A35" s="77">
        <f t="shared" si="7"/>
        <v>5</v>
      </c>
      <c r="B35" s="21" t="s">
        <v>277</v>
      </c>
      <c r="C35" s="128"/>
      <c r="D35" s="130">
        <f t="shared" si="0"/>
        <v>0</v>
      </c>
      <c r="E35" s="128"/>
      <c r="F35" s="130">
        <f t="shared" si="1"/>
        <v>0</v>
      </c>
      <c r="G35" s="128"/>
      <c r="H35" s="131">
        <f t="shared" si="2"/>
        <v>0</v>
      </c>
      <c r="I35" s="128"/>
      <c r="J35" s="132">
        <f t="shared" si="3"/>
        <v>0</v>
      </c>
      <c r="K35" s="128"/>
      <c r="L35" s="130">
        <f t="shared" si="4"/>
        <v>0</v>
      </c>
      <c r="M35" s="128"/>
      <c r="N35" s="130">
        <f t="shared" si="5"/>
        <v>0</v>
      </c>
      <c r="O35" s="128"/>
      <c r="P35" s="130">
        <f t="shared" si="6"/>
        <v>0</v>
      </c>
    </row>
    <row r="36" spans="1:16" s="119" customFormat="1" x14ac:dyDescent="0.25">
      <c r="A36" s="77">
        <f t="shared" si="7"/>
        <v>6</v>
      </c>
      <c r="B36" s="21" t="s">
        <v>16</v>
      </c>
      <c r="C36" s="128"/>
      <c r="D36" s="130">
        <f t="shared" si="0"/>
        <v>0</v>
      </c>
      <c r="E36" s="128"/>
      <c r="F36" s="130">
        <f t="shared" si="1"/>
        <v>0</v>
      </c>
      <c r="G36" s="128"/>
      <c r="H36" s="131">
        <f t="shared" si="2"/>
        <v>0</v>
      </c>
      <c r="I36" s="128"/>
      <c r="J36" s="132">
        <f t="shared" si="3"/>
        <v>0</v>
      </c>
      <c r="K36" s="128"/>
      <c r="L36" s="130">
        <f t="shared" si="4"/>
        <v>0</v>
      </c>
      <c r="M36" s="128"/>
      <c r="N36" s="130">
        <f t="shared" si="5"/>
        <v>0</v>
      </c>
      <c r="O36" s="128"/>
      <c r="P36" s="130">
        <f t="shared" si="6"/>
        <v>0</v>
      </c>
    </row>
    <row r="37" spans="1:16" s="119" customFormat="1" x14ac:dyDescent="0.25">
      <c r="A37" s="77">
        <f t="shared" si="7"/>
        <v>7</v>
      </c>
      <c r="B37" s="24" t="s">
        <v>17</v>
      </c>
      <c r="C37" s="285">
        <f>SUM(C31:C36)</f>
        <v>0</v>
      </c>
      <c r="D37" s="134">
        <f t="shared" si="0"/>
        <v>0</v>
      </c>
      <c r="E37" s="285">
        <f>SUM(E31:E36)</f>
        <v>0</v>
      </c>
      <c r="F37" s="134">
        <f t="shared" si="1"/>
        <v>0</v>
      </c>
      <c r="G37" s="285">
        <f>SUM(G31:G36)</f>
        <v>0</v>
      </c>
      <c r="H37" s="135">
        <f t="shared" si="2"/>
        <v>0</v>
      </c>
      <c r="I37" s="285">
        <f>SUM(I31:I36)</f>
        <v>0</v>
      </c>
      <c r="J37" s="136">
        <f t="shared" si="3"/>
        <v>0</v>
      </c>
      <c r="K37" s="285">
        <f>SUM(K31:K36)</f>
        <v>0</v>
      </c>
      <c r="L37" s="134">
        <f t="shared" si="4"/>
        <v>0</v>
      </c>
      <c r="M37" s="285">
        <f>SUM(M31:M36)</f>
        <v>0</v>
      </c>
      <c r="N37" s="134">
        <f t="shared" si="5"/>
        <v>0</v>
      </c>
      <c r="O37" s="285">
        <f>SUM(O31:O36)</f>
        <v>0</v>
      </c>
      <c r="P37" s="134">
        <f t="shared" si="6"/>
        <v>0</v>
      </c>
    </row>
    <row r="38" spans="1:16" s="119" customFormat="1" x14ac:dyDescent="0.25">
      <c r="A38" s="77">
        <f t="shared" si="7"/>
        <v>8</v>
      </c>
      <c r="B38" s="486" t="s">
        <v>18</v>
      </c>
      <c r="C38" s="487"/>
      <c r="D38" s="487"/>
      <c r="E38" s="487"/>
      <c r="F38" s="487"/>
      <c r="G38" s="487"/>
      <c r="H38" s="487"/>
      <c r="I38" s="487"/>
      <c r="J38" s="487"/>
      <c r="K38" s="487"/>
      <c r="L38" s="487"/>
      <c r="M38" s="487"/>
      <c r="N38" s="487"/>
      <c r="O38" s="487"/>
      <c r="P38" s="488"/>
    </row>
    <row r="39" spans="1:16" s="119" customFormat="1" x14ac:dyDescent="0.25">
      <c r="A39" s="77">
        <f t="shared" si="7"/>
        <v>9</v>
      </c>
      <c r="B39" s="22" t="s">
        <v>19</v>
      </c>
      <c r="C39" s="292"/>
      <c r="D39" s="137">
        <f t="shared" ref="D39:D44" si="8">IFERROR(C39/C$59,0)</f>
        <v>0</v>
      </c>
      <c r="E39" s="292"/>
      <c r="F39" s="137">
        <f t="shared" ref="F39:F44" si="9">IFERROR(E39/E$59,0)</f>
        <v>0</v>
      </c>
      <c r="G39" s="292"/>
      <c r="H39" s="138">
        <f t="shared" ref="H39:H44" si="10">IFERROR(G39/G$59,0)</f>
        <v>0</v>
      </c>
      <c r="I39" s="292"/>
      <c r="J39" s="139">
        <f t="shared" ref="J39:J44" si="11">IFERROR(I39/I$59,0)</f>
        <v>0</v>
      </c>
      <c r="K39" s="292"/>
      <c r="L39" s="137">
        <f t="shared" ref="L39:L44" si="12">IFERROR(K39/K$59,0)</f>
        <v>0</v>
      </c>
      <c r="M39" s="292"/>
      <c r="N39" s="137">
        <f t="shared" ref="N39:N44" si="13">IFERROR(M39/M$59,0)</f>
        <v>0</v>
      </c>
      <c r="O39" s="292"/>
      <c r="P39" s="137">
        <f t="shared" ref="P39:P44" si="14">IFERROR(O39/O$59,0)</f>
        <v>0</v>
      </c>
    </row>
    <row r="40" spans="1:16" s="119" customFormat="1" x14ac:dyDescent="0.25">
      <c r="A40" s="77">
        <f t="shared" si="7"/>
        <v>10</v>
      </c>
      <c r="B40" s="21" t="s">
        <v>20</v>
      </c>
      <c r="C40" s="128"/>
      <c r="D40" s="137">
        <f t="shared" si="8"/>
        <v>0</v>
      </c>
      <c r="E40" s="128"/>
      <c r="F40" s="137">
        <f t="shared" si="9"/>
        <v>0</v>
      </c>
      <c r="G40" s="128"/>
      <c r="H40" s="138">
        <f t="shared" si="10"/>
        <v>0</v>
      </c>
      <c r="I40" s="128"/>
      <c r="J40" s="139">
        <f t="shared" si="11"/>
        <v>0</v>
      </c>
      <c r="K40" s="128"/>
      <c r="L40" s="137">
        <f t="shared" si="12"/>
        <v>0</v>
      </c>
      <c r="M40" s="128"/>
      <c r="N40" s="137">
        <f t="shared" si="13"/>
        <v>0</v>
      </c>
      <c r="O40" s="128"/>
      <c r="P40" s="137">
        <f t="shared" si="14"/>
        <v>0</v>
      </c>
    </row>
    <row r="41" spans="1:16" s="119" customFormat="1" x14ac:dyDescent="0.25">
      <c r="A41" s="77">
        <f t="shared" si="7"/>
        <v>11</v>
      </c>
      <c r="B41" s="21" t="s">
        <v>21</v>
      </c>
      <c r="C41" s="128"/>
      <c r="D41" s="137">
        <f t="shared" si="8"/>
        <v>0</v>
      </c>
      <c r="E41" s="128"/>
      <c r="F41" s="137">
        <f t="shared" si="9"/>
        <v>0</v>
      </c>
      <c r="G41" s="128"/>
      <c r="H41" s="138">
        <f t="shared" si="10"/>
        <v>0</v>
      </c>
      <c r="I41" s="128"/>
      <c r="J41" s="139">
        <f t="shared" si="11"/>
        <v>0</v>
      </c>
      <c r="K41" s="128"/>
      <c r="L41" s="137">
        <f t="shared" si="12"/>
        <v>0</v>
      </c>
      <c r="M41" s="128"/>
      <c r="N41" s="137">
        <f t="shared" si="13"/>
        <v>0</v>
      </c>
      <c r="O41" s="128"/>
      <c r="P41" s="137">
        <f t="shared" si="14"/>
        <v>0</v>
      </c>
    </row>
    <row r="42" spans="1:16" s="119" customFormat="1" x14ac:dyDescent="0.25">
      <c r="A42" s="77">
        <f t="shared" si="7"/>
        <v>12</v>
      </c>
      <c r="B42" s="140" t="s">
        <v>22</v>
      </c>
      <c r="C42" s="128"/>
      <c r="D42" s="137">
        <f t="shared" si="8"/>
        <v>0</v>
      </c>
      <c r="E42" s="128"/>
      <c r="F42" s="137">
        <f t="shared" si="9"/>
        <v>0</v>
      </c>
      <c r="G42" s="128"/>
      <c r="H42" s="138">
        <f t="shared" si="10"/>
        <v>0</v>
      </c>
      <c r="I42" s="128"/>
      <c r="J42" s="139">
        <f t="shared" si="11"/>
        <v>0</v>
      </c>
      <c r="K42" s="128"/>
      <c r="L42" s="137">
        <f t="shared" si="12"/>
        <v>0</v>
      </c>
      <c r="M42" s="128"/>
      <c r="N42" s="137">
        <f t="shared" si="13"/>
        <v>0</v>
      </c>
      <c r="O42" s="128"/>
      <c r="P42" s="137">
        <f t="shared" si="14"/>
        <v>0</v>
      </c>
    </row>
    <row r="43" spans="1:16" s="119" customFormat="1" ht="27.6" x14ac:dyDescent="0.25">
      <c r="A43" s="77">
        <f t="shared" si="7"/>
        <v>13</v>
      </c>
      <c r="B43" s="20" t="s">
        <v>23</v>
      </c>
      <c r="C43" s="128"/>
      <c r="D43" s="137">
        <f t="shared" si="8"/>
        <v>0</v>
      </c>
      <c r="E43" s="128"/>
      <c r="F43" s="137">
        <f t="shared" si="9"/>
        <v>0</v>
      </c>
      <c r="G43" s="128"/>
      <c r="H43" s="138">
        <f t="shared" si="10"/>
        <v>0</v>
      </c>
      <c r="I43" s="128"/>
      <c r="J43" s="139">
        <f t="shared" si="11"/>
        <v>0</v>
      </c>
      <c r="K43" s="128"/>
      <c r="L43" s="137">
        <f t="shared" si="12"/>
        <v>0</v>
      </c>
      <c r="M43" s="128"/>
      <c r="N43" s="137">
        <f t="shared" si="13"/>
        <v>0</v>
      </c>
      <c r="O43" s="128"/>
      <c r="P43" s="137">
        <f t="shared" si="14"/>
        <v>0</v>
      </c>
    </row>
    <row r="44" spans="1:16" s="119" customFormat="1" x14ac:dyDescent="0.25">
      <c r="A44" s="77">
        <f t="shared" si="7"/>
        <v>14</v>
      </c>
      <c r="B44" s="24" t="s">
        <v>24</v>
      </c>
      <c r="C44" s="285">
        <f>SUM(C39:C43)</f>
        <v>0</v>
      </c>
      <c r="D44" s="141">
        <f t="shared" si="8"/>
        <v>0</v>
      </c>
      <c r="E44" s="285">
        <f>SUM(E39:E43)</f>
        <v>0</v>
      </c>
      <c r="F44" s="141">
        <f t="shared" si="9"/>
        <v>0</v>
      </c>
      <c r="G44" s="285">
        <f>SUM(G39:G43)</f>
        <v>0</v>
      </c>
      <c r="H44" s="142">
        <f t="shared" si="10"/>
        <v>0</v>
      </c>
      <c r="I44" s="285">
        <f>SUM(I39:I43)</f>
        <v>0</v>
      </c>
      <c r="J44" s="143">
        <f t="shared" si="11"/>
        <v>0</v>
      </c>
      <c r="K44" s="285">
        <f>SUM(K39:K43)</f>
        <v>0</v>
      </c>
      <c r="L44" s="141">
        <f t="shared" si="12"/>
        <v>0</v>
      </c>
      <c r="M44" s="285">
        <f>SUM(M39:M43)</f>
        <v>0</v>
      </c>
      <c r="N44" s="141">
        <f t="shared" si="13"/>
        <v>0</v>
      </c>
      <c r="O44" s="285">
        <f>SUM(O39:O43)</f>
        <v>0</v>
      </c>
      <c r="P44" s="141">
        <f t="shared" si="14"/>
        <v>0</v>
      </c>
    </row>
    <row r="45" spans="1:16" s="119" customFormat="1" x14ac:dyDescent="0.25">
      <c r="A45" s="77">
        <f t="shared" si="7"/>
        <v>15</v>
      </c>
      <c r="B45" s="486" t="s">
        <v>25</v>
      </c>
      <c r="C45" s="487"/>
      <c r="D45" s="487"/>
      <c r="E45" s="487"/>
      <c r="F45" s="487"/>
      <c r="G45" s="487"/>
      <c r="H45" s="487"/>
      <c r="I45" s="487"/>
      <c r="J45" s="487"/>
      <c r="K45" s="487"/>
      <c r="L45" s="487"/>
      <c r="M45" s="487"/>
      <c r="N45" s="487"/>
      <c r="O45" s="487"/>
      <c r="P45" s="488"/>
    </row>
    <row r="46" spans="1:16" s="119" customFormat="1" x14ac:dyDescent="0.25">
      <c r="A46" s="77">
        <f t="shared" si="7"/>
        <v>16</v>
      </c>
      <c r="B46" s="293" t="s">
        <v>425</v>
      </c>
      <c r="C46" s="292"/>
      <c r="D46" s="144">
        <f>IFERROR(C46/C$59,0)</f>
        <v>0</v>
      </c>
      <c r="E46" s="292"/>
      <c r="F46" s="144">
        <f>IFERROR(E46/E$59,0)</f>
        <v>0</v>
      </c>
      <c r="G46" s="292"/>
      <c r="H46" s="145">
        <f>IFERROR(G46/G$59,0)</f>
        <v>0</v>
      </c>
      <c r="I46" s="292"/>
      <c r="J46" s="146">
        <f>IFERROR(I46/I$59,0)</f>
        <v>0</v>
      </c>
      <c r="K46" s="292"/>
      <c r="L46" s="144">
        <f>IFERROR(K46/K$59,0)</f>
        <v>0</v>
      </c>
      <c r="M46" s="292"/>
      <c r="N46" s="144">
        <f>IFERROR(M46/M$59,0)</f>
        <v>0</v>
      </c>
      <c r="O46" s="292"/>
      <c r="P46" s="144">
        <f>IFERROR(O46/O$59,0)</f>
        <v>0</v>
      </c>
    </row>
    <row r="47" spans="1:16" s="119" customFormat="1" x14ac:dyDescent="0.25">
      <c r="A47" s="77">
        <f t="shared" si="7"/>
        <v>17</v>
      </c>
      <c r="B47" s="5" t="s">
        <v>26</v>
      </c>
      <c r="C47" s="128"/>
      <c r="D47" s="144">
        <f t="shared" ref="D47" si="15">IFERROR(C47/C$59,0)</f>
        <v>0</v>
      </c>
      <c r="E47" s="128"/>
      <c r="F47" s="144">
        <f t="shared" ref="F47" si="16">IFERROR(E47/E$59,0)</f>
        <v>0</v>
      </c>
      <c r="G47" s="128"/>
      <c r="H47" s="145">
        <f t="shared" ref="H47" si="17">IFERROR(G47/G$59,0)</f>
        <v>0</v>
      </c>
      <c r="I47" s="128"/>
      <c r="J47" s="146">
        <f t="shared" ref="J47" si="18">IFERROR(I47/I$59,0)</f>
        <v>0</v>
      </c>
      <c r="K47" s="128"/>
      <c r="L47" s="144">
        <f t="shared" ref="L47" si="19">IFERROR(K47/K$59,0)</f>
        <v>0</v>
      </c>
      <c r="M47" s="128"/>
      <c r="N47" s="144">
        <f t="shared" ref="N47:N55" si="20">IFERROR(M47/M$59,0)</f>
        <v>0</v>
      </c>
      <c r="O47" s="128"/>
      <c r="P47" s="144">
        <f t="shared" ref="P47:P55" si="21">IFERROR(O47/O$59,0)</f>
        <v>0</v>
      </c>
    </row>
    <row r="48" spans="1:16" s="119" customFormat="1" x14ac:dyDescent="0.25">
      <c r="A48" s="77">
        <f t="shared" si="7"/>
        <v>18</v>
      </c>
      <c r="B48" s="20" t="s">
        <v>27</v>
      </c>
      <c r="C48" s="128"/>
      <c r="D48" s="144">
        <f t="shared" ref="D48:D55" si="22">IFERROR(C48/C$59,0)</f>
        <v>0</v>
      </c>
      <c r="E48" s="128"/>
      <c r="F48" s="144">
        <f t="shared" ref="F48:F55" si="23">IFERROR(E48/E$59,0)</f>
        <v>0</v>
      </c>
      <c r="G48" s="128"/>
      <c r="H48" s="145">
        <f t="shared" ref="H48:H55" si="24">IFERROR(G48/G$59,0)</f>
        <v>0</v>
      </c>
      <c r="I48" s="128"/>
      <c r="J48" s="146">
        <f t="shared" ref="J48:J55" si="25">IFERROR(I48/I$59,0)</f>
        <v>0</v>
      </c>
      <c r="K48" s="128"/>
      <c r="L48" s="144">
        <f t="shared" ref="L48:L55" si="26">IFERROR(K48/K$59,0)</f>
        <v>0</v>
      </c>
      <c r="M48" s="128"/>
      <c r="N48" s="144">
        <f t="shared" si="20"/>
        <v>0</v>
      </c>
      <c r="O48" s="128"/>
      <c r="P48" s="144">
        <f t="shared" si="21"/>
        <v>0</v>
      </c>
    </row>
    <row r="49" spans="1:16" s="119" customFormat="1" x14ac:dyDescent="0.25">
      <c r="A49" s="77">
        <f t="shared" si="7"/>
        <v>19</v>
      </c>
      <c r="B49" s="20" t="s">
        <v>28</v>
      </c>
      <c r="C49" s="128"/>
      <c r="D49" s="144">
        <f t="shared" si="22"/>
        <v>0</v>
      </c>
      <c r="E49" s="128"/>
      <c r="F49" s="144">
        <f t="shared" si="23"/>
        <v>0</v>
      </c>
      <c r="G49" s="128"/>
      <c r="H49" s="145">
        <f t="shared" si="24"/>
        <v>0</v>
      </c>
      <c r="I49" s="128"/>
      <c r="J49" s="146">
        <f t="shared" si="25"/>
        <v>0</v>
      </c>
      <c r="K49" s="128"/>
      <c r="L49" s="144">
        <f t="shared" si="26"/>
        <v>0</v>
      </c>
      <c r="M49" s="128"/>
      <c r="N49" s="144">
        <f t="shared" si="20"/>
        <v>0</v>
      </c>
      <c r="O49" s="128"/>
      <c r="P49" s="144">
        <f t="shared" si="21"/>
        <v>0</v>
      </c>
    </row>
    <row r="50" spans="1:16" s="119" customFormat="1" x14ac:dyDescent="0.25">
      <c r="A50" s="77">
        <f t="shared" si="7"/>
        <v>20</v>
      </c>
      <c r="B50" s="20" t="s">
        <v>29</v>
      </c>
      <c r="C50" s="128"/>
      <c r="D50" s="144">
        <f t="shared" si="22"/>
        <v>0</v>
      </c>
      <c r="E50" s="128"/>
      <c r="F50" s="144">
        <f t="shared" si="23"/>
        <v>0</v>
      </c>
      <c r="G50" s="128"/>
      <c r="H50" s="145">
        <f t="shared" si="24"/>
        <v>0</v>
      </c>
      <c r="I50" s="128"/>
      <c r="J50" s="146">
        <f t="shared" si="25"/>
        <v>0</v>
      </c>
      <c r="K50" s="128"/>
      <c r="L50" s="144">
        <f t="shared" si="26"/>
        <v>0</v>
      </c>
      <c r="M50" s="128"/>
      <c r="N50" s="144">
        <f t="shared" si="20"/>
        <v>0</v>
      </c>
      <c r="O50" s="128"/>
      <c r="P50" s="144">
        <f t="shared" si="21"/>
        <v>0</v>
      </c>
    </row>
    <row r="51" spans="1:16" s="119" customFormat="1" x14ac:dyDescent="0.25">
      <c r="A51" s="77">
        <f t="shared" si="7"/>
        <v>21</v>
      </c>
      <c r="B51" s="45" t="s">
        <v>127</v>
      </c>
      <c r="C51" s="128"/>
      <c r="D51" s="144">
        <f t="shared" si="22"/>
        <v>0</v>
      </c>
      <c r="E51" s="128"/>
      <c r="F51" s="144">
        <f t="shared" si="23"/>
        <v>0</v>
      </c>
      <c r="G51" s="128"/>
      <c r="H51" s="145">
        <f t="shared" si="24"/>
        <v>0</v>
      </c>
      <c r="I51" s="128"/>
      <c r="J51" s="146">
        <f t="shared" si="25"/>
        <v>0</v>
      </c>
      <c r="K51" s="128"/>
      <c r="L51" s="144">
        <f t="shared" si="26"/>
        <v>0</v>
      </c>
      <c r="M51" s="128"/>
      <c r="N51" s="144">
        <f t="shared" si="20"/>
        <v>0</v>
      </c>
      <c r="O51" s="128"/>
      <c r="P51" s="144">
        <f t="shared" si="21"/>
        <v>0</v>
      </c>
    </row>
    <row r="52" spans="1:16" s="119" customFormat="1" x14ac:dyDescent="0.25">
      <c r="A52" s="77">
        <f t="shared" si="7"/>
        <v>22</v>
      </c>
      <c r="B52" s="45" t="s">
        <v>128</v>
      </c>
      <c r="C52" s="128"/>
      <c r="D52" s="144">
        <f t="shared" si="22"/>
        <v>0</v>
      </c>
      <c r="E52" s="128"/>
      <c r="F52" s="144">
        <f t="shared" si="23"/>
        <v>0</v>
      </c>
      <c r="G52" s="128"/>
      <c r="H52" s="145">
        <f t="shared" si="24"/>
        <v>0</v>
      </c>
      <c r="I52" s="128"/>
      <c r="J52" s="146">
        <f t="shared" si="25"/>
        <v>0</v>
      </c>
      <c r="K52" s="128"/>
      <c r="L52" s="144">
        <f t="shared" si="26"/>
        <v>0</v>
      </c>
      <c r="M52" s="128"/>
      <c r="N52" s="144">
        <f t="shared" si="20"/>
        <v>0</v>
      </c>
      <c r="O52" s="128"/>
      <c r="P52" s="144">
        <f t="shared" si="21"/>
        <v>0</v>
      </c>
    </row>
    <row r="53" spans="1:16" s="119" customFormat="1" x14ac:dyDescent="0.25">
      <c r="A53" s="77">
        <f t="shared" si="7"/>
        <v>23</v>
      </c>
      <c r="B53" s="23" t="s">
        <v>30</v>
      </c>
      <c r="C53" s="128"/>
      <c r="D53" s="144">
        <f t="shared" si="22"/>
        <v>0</v>
      </c>
      <c r="E53" s="128"/>
      <c r="F53" s="144">
        <f t="shared" si="23"/>
        <v>0</v>
      </c>
      <c r="G53" s="128"/>
      <c r="H53" s="145">
        <f t="shared" si="24"/>
        <v>0</v>
      </c>
      <c r="I53" s="128"/>
      <c r="J53" s="146">
        <f t="shared" si="25"/>
        <v>0</v>
      </c>
      <c r="K53" s="128"/>
      <c r="L53" s="144">
        <f t="shared" si="26"/>
        <v>0</v>
      </c>
      <c r="M53" s="128"/>
      <c r="N53" s="144">
        <f t="shared" si="20"/>
        <v>0</v>
      </c>
      <c r="O53" s="128"/>
      <c r="P53" s="144">
        <f t="shared" si="21"/>
        <v>0</v>
      </c>
    </row>
    <row r="54" spans="1:16" s="119" customFormat="1" x14ac:dyDescent="0.25">
      <c r="A54" s="77">
        <f t="shared" si="7"/>
        <v>24</v>
      </c>
      <c r="B54" s="19" t="s">
        <v>31</v>
      </c>
      <c r="C54" s="128"/>
      <c r="D54" s="144">
        <f t="shared" si="22"/>
        <v>0</v>
      </c>
      <c r="E54" s="128"/>
      <c r="F54" s="144">
        <f t="shared" si="23"/>
        <v>0</v>
      </c>
      <c r="G54" s="128"/>
      <c r="H54" s="145">
        <f t="shared" si="24"/>
        <v>0</v>
      </c>
      <c r="I54" s="128"/>
      <c r="J54" s="146">
        <f t="shared" si="25"/>
        <v>0</v>
      </c>
      <c r="K54" s="128"/>
      <c r="L54" s="144">
        <f t="shared" si="26"/>
        <v>0</v>
      </c>
      <c r="M54" s="128"/>
      <c r="N54" s="144">
        <f t="shared" si="20"/>
        <v>0</v>
      </c>
      <c r="O54" s="128"/>
      <c r="P54" s="144">
        <f t="shared" si="21"/>
        <v>0</v>
      </c>
    </row>
    <row r="55" spans="1:16" s="119" customFormat="1" x14ac:dyDescent="0.25">
      <c r="A55" s="77">
        <f t="shared" si="7"/>
        <v>25</v>
      </c>
      <c r="B55" s="24" t="s">
        <v>32</v>
      </c>
      <c r="C55" s="133">
        <f>SUM(C46:C54)</f>
        <v>0</v>
      </c>
      <c r="D55" s="147">
        <f t="shared" si="22"/>
        <v>0</v>
      </c>
      <c r="E55" s="133">
        <f>SUM(E46:E54)</f>
        <v>0</v>
      </c>
      <c r="F55" s="147">
        <f t="shared" si="23"/>
        <v>0</v>
      </c>
      <c r="G55" s="133">
        <f>SUM(G46:G54)</f>
        <v>0</v>
      </c>
      <c r="H55" s="148">
        <f t="shared" si="24"/>
        <v>0</v>
      </c>
      <c r="I55" s="133">
        <f>SUM(I46:I54)</f>
        <v>0</v>
      </c>
      <c r="J55" s="149">
        <f t="shared" si="25"/>
        <v>0</v>
      </c>
      <c r="K55" s="133">
        <f>SUM(K46:K54)</f>
        <v>0</v>
      </c>
      <c r="L55" s="147">
        <f t="shared" si="26"/>
        <v>0</v>
      </c>
      <c r="M55" s="133">
        <f>SUM(M46:M54)</f>
        <v>0</v>
      </c>
      <c r="N55" s="147">
        <f t="shared" si="20"/>
        <v>0</v>
      </c>
      <c r="O55" s="133">
        <f>SUM(O46:O54)</f>
        <v>0</v>
      </c>
      <c r="P55" s="147">
        <f t="shared" si="21"/>
        <v>0</v>
      </c>
    </row>
    <row r="56" spans="1:16" ht="6.75" customHeight="1" x14ac:dyDescent="0.25">
      <c r="A56" s="150"/>
      <c r="B56" s="151"/>
      <c r="C56" s="151"/>
      <c r="D56" s="151"/>
      <c r="E56" s="151"/>
      <c r="F56" s="151"/>
      <c r="G56" s="151"/>
      <c r="H56" s="151"/>
      <c r="I56" s="151"/>
      <c r="J56" s="151"/>
      <c r="K56" s="151"/>
      <c r="L56" s="151"/>
      <c r="M56" s="151"/>
      <c r="N56" s="151"/>
      <c r="O56" s="151"/>
      <c r="P56" s="151"/>
    </row>
    <row r="57" spans="1:16" s="119" customFormat="1" ht="27.6" x14ac:dyDescent="0.25">
      <c r="A57" s="77">
        <f>A55+1</f>
        <v>26</v>
      </c>
      <c r="B57" s="24" t="s">
        <v>33</v>
      </c>
      <c r="C57" s="152"/>
      <c r="D57" s="153">
        <f>IFERROR(C57/C$59,0)</f>
        <v>0</v>
      </c>
      <c r="E57" s="152"/>
      <c r="F57" s="153">
        <f>IFERROR(E57/E$59,0)</f>
        <v>0</v>
      </c>
      <c r="G57" s="152"/>
      <c r="H57" s="154">
        <f>IFERROR(G57/G$59,0)</f>
        <v>0</v>
      </c>
      <c r="I57" s="152"/>
      <c r="J57" s="153">
        <f>IFERROR(I57/I$59,0)</f>
        <v>0</v>
      </c>
      <c r="K57" s="152"/>
      <c r="L57" s="153">
        <f>IFERROR(K57/K$59,0)</f>
        <v>0</v>
      </c>
      <c r="M57" s="152"/>
      <c r="N57" s="153">
        <f>IFERROR(M57/M$59,0)</f>
        <v>0</v>
      </c>
      <c r="O57" s="152"/>
      <c r="P57" s="153">
        <f>IFERROR(O57/O$59,0)</f>
        <v>0</v>
      </c>
    </row>
    <row r="58" spans="1:16" ht="6.75" customHeight="1" x14ac:dyDescent="0.25">
      <c r="A58" s="150"/>
      <c r="B58" s="151"/>
      <c r="C58" s="151"/>
      <c r="D58" s="151"/>
      <c r="E58" s="151"/>
      <c r="F58" s="151"/>
      <c r="G58" s="151"/>
      <c r="H58" s="151"/>
      <c r="I58" s="151"/>
      <c r="J58" s="151"/>
      <c r="K58" s="151"/>
      <c r="L58" s="151"/>
      <c r="M58" s="151"/>
      <c r="N58" s="151"/>
      <c r="O58" s="151"/>
      <c r="P58" s="151"/>
    </row>
    <row r="59" spans="1:16" s="119" customFormat="1" x14ac:dyDescent="0.25">
      <c r="A59" s="77">
        <f>A57+1</f>
        <v>27</v>
      </c>
      <c r="B59" s="17" t="s">
        <v>34</v>
      </c>
      <c r="C59" s="133">
        <f>C37+C44+C55+C57</f>
        <v>0</v>
      </c>
      <c r="D59" s="155">
        <f>IFERROR(C59/C$59,0)</f>
        <v>0</v>
      </c>
      <c r="E59" s="133">
        <f>E37+E44+E55+E57</f>
        <v>0</v>
      </c>
      <c r="F59" s="155">
        <f>IFERROR(E59/E$59,0)</f>
        <v>0</v>
      </c>
      <c r="G59" s="133">
        <f>G37+G44+G55+G57</f>
        <v>0</v>
      </c>
      <c r="H59" s="155">
        <f>IFERROR(G59/G$59,0)</f>
        <v>0</v>
      </c>
      <c r="I59" s="133">
        <f>I37+I44+I55+I57</f>
        <v>0</v>
      </c>
      <c r="J59" s="155">
        <f>IFERROR(I59/I$59,0)</f>
        <v>0</v>
      </c>
      <c r="K59" s="133">
        <f>K37+K44+K55+K57</f>
        <v>0</v>
      </c>
      <c r="L59" s="155">
        <f>IFERROR(K59/K$59,0)</f>
        <v>0</v>
      </c>
      <c r="M59" s="133">
        <f>M37+M44+M55+M57</f>
        <v>0</v>
      </c>
      <c r="N59" s="155">
        <f>IFERROR(M59/M$59,0)</f>
        <v>0</v>
      </c>
      <c r="O59" s="133">
        <f>O37+O44+O55+O57</f>
        <v>0</v>
      </c>
      <c r="P59" s="155">
        <f>IFERROR(O59/O$59,0)</f>
        <v>0</v>
      </c>
    </row>
    <row r="60" spans="1:16" ht="6.75" customHeight="1" x14ac:dyDescent="0.25">
      <c r="A60" s="150"/>
      <c r="B60" s="286"/>
      <c r="C60" s="286"/>
      <c r="D60" s="286"/>
      <c r="E60" s="286"/>
      <c r="F60" s="286"/>
      <c r="G60" s="286"/>
      <c r="H60" s="286"/>
      <c r="I60" s="286"/>
      <c r="J60" s="286"/>
      <c r="K60" s="286"/>
      <c r="L60" s="286"/>
      <c r="M60" s="286"/>
      <c r="N60" s="286"/>
      <c r="O60" s="286"/>
      <c r="P60" s="286"/>
    </row>
    <row r="61" spans="1:16" s="119" customFormat="1" x14ac:dyDescent="0.25">
      <c r="A61" s="77">
        <f>A59+1</f>
        <v>28</v>
      </c>
      <c r="B61" s="492" t="s">
        <v>35</v>
      </c>
      <c r="C61" s="493"/>
      <c r="D61" s="493"/>
      <c r="E61" s="493"/>
      <c r="F61" s="493"/>
      <c r="G61" s="493"/>
      <c r="H61" s="493"/>
      <c r="I61" s="493"/>
      <c r="J61" s="493"/>
      <c r="K61" s="493"/>
      <c r="L61" s="493"/>
      <c r="M61" s="493"/>
      <c r="N61" s="493"/>
      <c r="O61" s="493"/>
      <c r="P61" s="494"/>
    </row>
    <row r="62" spans="1:16" s="119" customFormat="1" x14ac:dyDescent="0.25">
      <c r="A62" s="77">
        <f t="shared" ref="A62:A83" si="27">A61+1</f>
        <v>29</v>
      </c>
      <c r="B62" s="489" t="s">
        <v>36</v>
      </c>
      <c r="C62" s="490"/>
      <c r="D62" s="490"/>
      <c r="E62" s="490"/>
      <c r="F62" s="490"/>
      <c r="G62" s="490"/>
      <c r="H62" s="490"/>
      <c r="I62" s="490"/>
      <c r="J62" s="490"/>
      <c r="K62" s="490"/>
      <c r="L62" s="490"/>
      <c r="M62" s="490"/>
      <c r="N62" s="490"/>
      <c r="O62" s="490"/>
      <c r="P62" s="491"/>
    </row>
    <row r="63" spans="1:16" s="119" customFormat="1" x14ac:dyDescent="0.25">
      <c r="A63" s="77">
        <f t="shared" si="27"/>
        <v>30</v>
      </c>
      <c r="B63" s="486" t="s">
        <v>37</v>
      </c>
      <c r="C63" s="487"/>
      <c r="D63" s="487"/>
      <c r="E63" s="487"/>
      <c r="F63" s="487"/>
      <c r="G63" s="487"/>
      <c r="H63" s="487"/>
      <c r="I63" s="487"/>
      <c r="J63" s="487"/>
      <c r="K63" s="487"/>
      <c r="L63" s="487"/>
      <c r="M63" s="487"/>
      <c r="N63" s="487"/>
      <c r="O63" s="487"/>
      <c r="P63" s="488"/>
    </row>
    <row r="64" spans="1:16" s="119" customFormat="1" x14ac:dyDescent="0.25">
      <c r="A64" s="77">
        <f t="shared" si="27"/>
        <v>31</v>
      </c>
      <c r="B64" s="19" t="s">
        <v>38</v>
      </c>
      <c r="C64" s="292"/>
      <c r="D64" s="144">
        <f>IFERROR(C64/C$106,0)</f>
        <v>0</v>
      </c>
      <c r="E64" s="292"/>
      <c r="F64" s="144">
        <f>IFERROR(E64/E$106,0)</f>
        <v>0</v>
      </c>
      <c r="G64" s="292"/>
      <c r="H64" s="145">
        <f>IFERROR(G64/G$106,0)</f>
        <v>0</v>
      </c>
      <c r="I64" s="292"/>
      <c r="J64" s="146">
        <f>IFERROR(I64/I$106,0)</f>
        <v>0</v>
      </c>
      <c r="K64" s="292"/>
      <c r="L64" s="156">
        <f>IFERROR(K64/K$106,0)</f>
        <v>0</v>
      </c>
      <c r="M64" s="292"/>
      <c r="N64" s="156">
        <f>IFERROR(M64/M$106,0)</f>
        <v>0</v>
      </c>
      <c r="O64" s="292"/>
      <c r="P64" s="156">
        <f>IFERROR(O64/O$106,0)</f>
        <v>0</v>
      </c>
    </row>
    <row r="65" spans="1:24" s="119" customFormat="1" x14ac:dyDescent="0.25">
      <c r="A65" s="77">
        <f t="shared" si="27"/>
        <v>32</v>
      </c>
      <c r="B65" s="20" t="s">
        <v>39</v>
      </c>
      <c r="C65" s="128"/>
      <c r="D65" s="144">
        <f>IFERROR(C65/C$106,0)</f>
        <v>0</v>
      </c>
      <c r="E65" s="128"/>
      <c r="F65" s="144">
        <f>IFERROR(E65/E$106,0)</f>
        <v>0</v>
      </c>
      <c r="G65" s="128"/>
      <c r="H65" s="145">
        <f>IFERROR(G65/G$106,0)</f>
        <v>0</v>
      </c>
      <c r="I65" s="128"/>
      <c r="J65" s="146">
        <f>IFERROR(I65/I$106,0)</f>
        <v>0</v>
      </c>
      <c r="K65" s="128"/>
      <c r="L65" s="156">
        <f>IFERROR(K65/K$106,0)</f>
        <v>0</v>
      </c>
      <c r="M65" s="128"/>
      <c r="N65" s="156">
        <f>IFERROR(M65/M$106,0)</f>
        <v>0</v>
      </c>
      <c r="O65" s="128"/>
      <c r="P65" s="156">
        <f>IFERROR(O65/O$106,0)</f>
        <v>0</v>
      </c>
    </row>
    <row r="66" spans="1:24" s="119" customFormat="1" x14ac:dyDescent="0.25">
      <c r="A66" s="77">
        <f t="shared" si="27"/>
        <v>33</v>
      </c>
      <c r="B66" s="20" t="s">
        <v>40</v>
      </c>
      <c r="C66" s="128"/>
      <c r="D66" s="144">
        <f>IFERROR(C66/C$106,0)</f>
        <v>0</v>
      </c>
      <c r="E66" s="128"/>
      <c r="F66" s="144">
        <f>IFERROR(E66/E$106,0)</f>
        <v>0</v>
      </c>
      <c r="G66" s="128"/>
      <c r="H66" s="145">
        <f>IFERROR(G66/G$106,0)</f>
        <v>0</v>
      </c>
      <c r="I66" s="128"/>
      <c r="J66" s="146">
        <f>IFERROR(I66/I$106,0)</f>
        <v>0</v>
      </c>
      <c r="K66" s="128"/>
      <c r="L66" s="156">
        <f>IFERROR(K66/K$106,0)</f>
        <v>0</v>
      </c>
      <c r="M66" s="128"/>
      <c r="N66" s="156">
        <f>IFERROR(M66/M$106,0)</f>
        <v>0</v>
      </c>
      <c r="O66" s="128"/>
      <c r="P66" s="156">
        <f>IFERROR(O66/O$106,0)</f>
        <v>0</v>
      </c>
    </row>
    <row r="67" spans="1:24" s="119" customFormat="1" x14ac:dyDescent="0.25">
      <c r="A67" s="77">
        <f t="shared" si="27"/>
        <v>34</v>
      </c>
      <c r="B67" s="20" t="s">
        <v>41</v>
      </c>
      <c r="C67" s="128"/>
      <c r="D67" s="144">
        <f>IFERROR(C67/C$106,0)</f>
        <v>0</v>
      </c>
      <c r="E67" s="128"/>
      <c r="F67" s="144">
        <f>IFERROR(E67/E$106,0)</f>
        <v>0</v>
      </c>
      <c r="G67" s="128"/>
      <c r="H67" s="145">
        <f>IFERROR(G67/G$106,0)</f>
        <v>0</v>
      </c>
      <c r="I67" s="128"/>
      <c r="J67" s="146">
        <f>IFERROR(I67/I$106,0)</f>
        <v>0</v>
      </c>
      <c r="K67" s="128"/>
      <c r="L67" s="156">
        <f>IFERROR(K67/K$106,0)</f>
        <v>0</v>
      </c>
      <c r="M67" s="128"/>
      <c r="N67" s="156">
        <f>IFERROR(M67/M$106,0)</f>
        <v>0</v>
      </c>
      <c r="O67" s="128"/>
      <c r="P67" s="156">
        <f>IFERROR(O67/O$106,0)</f>
        <v>0</v>
      </c>
    </row>
    <row r="68" spans="1:24" s="119" customFormat="1" x14ac:dyDescent="0.25">
      <c r="A68" s="77">
        <f t="shared" si="27"/>
        <v>35</v>
      </c>
      <c r="B68" s="24" t="s">
        <v>42</v>
      </c>
      <c r="C68" s="285">
        <f>SUM(C64:C67)</f>
        <v>0</v>
      </c>
      <c r="D68" s="157">
        <f>IFERROR(C68/C$106,0)</f>
        <v>0</v>
      </c>
      <c r="E68" s="285">
        <f>SUM(E64:E67)</f>
        <v>0</v>
      </c>
      <c r="F68" s="147">
        <f>IFERROR(E68/E$106,0)</f>
        <v>0</v>
      </c>
      <c r="G68" s="285">
        <f>SUM(G64:G67)</f>
        <v>0</v>
      </c>
      <c r="H68" s="158">
        <f>IFERROR(G68/G$106,0)</f>
        <v>0</v>
      </c>
      <c r="I68" s="285">
        <f>SUM(I64:I67)</f>
        <v>0</v>
      </c>
      <c r="J68" s="147">
        <f>IFERROR(I68/I$106,0)</f>
        <v>0</v>
      </c>
      <c r="K68" s="285">
        <f>SUM(K64:K67)</f>
        <v>0</v>
      </c>
      <c r="L68" s="160">
        <f>IFERROR(K68/K$106,0)</f>
        <v>0</v>
      </c>
      <c r="M68" s="285">
        <f>SUM(M64:M67)</f>
        <v>0</v>
      </c>
      <c r="N68" s="160">
        <f>IFERROR(M68/M$106,0)</f>
        <v>0</v>
      </c>
      <c r="O68" s="285">
        <f>SUM(O64:O67)</f>
        <v>0</v>
      </c>
      <c r="P68" s="160">
        <f>IFERROR(O68/O$106,0)</f>
        <v>0</v>
      </c>
    </row>
    <row r="69" spans="1:24" s="119" customFormat="1" x14ac:dyDescent="0.25">
      <c r="A69" s="77">
        <f t="shared" si="27"/>
        <v>36</v>
      </c>
      <c r="B69" s="486" t="s">
        <v>3</v>
      </c>
      <c r="C69" s="487"/>
      <c r="D69" s="487"/>
      <c r="E69" s="487"/>
      <c r="F69" s="487"/>
      <c r="G69" s="487"/>
      <c r="H69" s="487"/>
      <c r="I69" s="487"/>
      <c r="J69" s="487"/>
      <c r="K69" s="487"/>
      <c r="L69" s="487"/>
      <c r="M69" s="487"/>
      <c r="N69" s="487"/>
      <c r="O69" s="487"/>
      <c r="P69" s="488"/>
    </row>
    <row r="70" spans="1:24" s="119" customFormat="1" x14ac:dyDescent="0.25">
      <c r="A70" s="77">
        <f t="shared" si="27"/>
        <v>37</v>
      </c>
      <c r="B70" s="19" t="s">
        <v>43</v>
      </c>
      <c r="C70" s="292"/>
      <c r="D70" s="144">
        <f t="shared" ref="D70:D77" si="28">IFERROR(C70/C$106,0)</f>
        <v>0</v>
      </c>
      <c r="E70" s="292"/>
      <c r="F70" s="144">
        <f t="shared" ref="F70:F77" si="29">IFERROR(E70/E$106,0)</f>
        <v>0</v>
      </c>
      <c r="G70" s="292"/>
      <c r="H70" s="145">
        <f t="shared" ref="H70:H77" si="30">IFERROR(G70/G$106,0)</f>
        <v>0</v>
      </c>
      <c r="I70" s="292"/>
      <c r="J70" s="146">
        <f t="shared" ref="J70:J77" si="31">IFERROR(I70/I$106,0)</f>
        <v>0</v>
      </c>
      <c r="K70" s="292"/>
      <c r="L70" s="156">
        <f t="shared" ref="L70:L77" si="32">IFERROR(K70/K$106,0)</f>
        <v>0</v>
      </c>
      <c r="M70" s="292"/>
      <c r="N70" s="156">
        <f t="shared" ref="N70:N77" si="33">IFERROR(M70/M$106,0)</f>
        <v>0</v>
      </c>
      <c r="O70" s="292"/>
      <c r="P70" s="156">
        <f t="shared" ref="P70:P77" si="34">IFERROR(O70/O$106,0)</f>
        <v>0</v>
      </c>
    </row>
    <row r="71" spans="1:24" s="119" customFormat="1" x14ac:dyDescent="0.25">
      <c r="A71" s="77">
        <f t="shared" si="27"/>
        <v>38</v>
      </c>
      <c r="B71" s="19" t="s">
        <v>44</v>
      </c>
      <c r="C71" s="128"/>
      <c r="D71" s="144">
        <f t="shared" si="28"/>
        <v>0</v>
      </c>
      <c r="E71" s="128"/>
      <c r="F71" s="144">
        <f t="shared" si="29"/>
        <v>0</v>
      </c>
      <c r="G71" s="128"/>
      <c r="H71" s="145">
        <f t="shared" si="30"/>
        <v>0</v>
      </c>
      <c r="I71" s="128"/>
      <c r="J71" s="146">
        <f t="shared" si="31"/>
        <v>0</v>
      </c>
      <c r="K71" s="128"/>
      <c r="L71" s="156">
        <f t="shared" si="32"/>
        <v>0</v>
      </c>
      <c r="M71" s="128"/>
      <c r="N71" s="156">
        <f t="shared" si="33"/>
        <v>0</v>
      </c>
      <c r="O71" s="128"/>
      <c r="P71" s="156">
        <f t="shared" si="34"/>
        <v>0</v>
      </c>
    </row>
    <row r="72" spans="1:24" s="119" customFormat="1" x14ac:dyDescent="0.25">
      <c r="A72" s="77">
        <f t="shared" si="27"/>
        <v>39</v>
      </c>
      <c r="B72" s="25" t="s">
        <v>45</v>
      </c>
      <c r="C72" s="128"/>
      <c r="D72" s="144">
        <f t="shared" si="28"/>
        <v>0</v>
      </c>
      <c r="E72" s="128"/>
      <c r="F72" s="144">
        <f t="shared" si="29"/>
        <v>0</v>
      </c>
      <c r="G72" s="128"/>
      <c r="H72" s="145">
        <f t="shared" si="30"/>
        <v>0</v>
      </c>
      <c r="I72" s="128"/>
      <c r="J72" s="146">
        <f t="shared" si="31"/>
        <v>0</v>
      </c>
      <c r="K72" s="128"/>
      <c r="L72" s="156">
        <f t="shared" si="32"/>
        <v>0</v>
      </c>
      <c r="M72" s="128"/>
      <c r="N72" s="156">
        <f t="shared" si="33"/>
        <v>0</v>
      </c>
      <c r="O72" s="128"/>
      <c r="P72" s="156">
        <f t="shared" si="34"/>
        <v>0</v>
      </c>
    </row>
    <row r="73" spans="1:24" s="119" customFormat="1" x14ac:dyDescent="0.25">
      <c r="A73" s="77">
        <f t="shared" si="27"/>
        <v>40</v>
      </c>
      <c r="B73" s="19" t="s">
        <v>46</v>
      </c>
      <c r="C73" s="128"/>
      <c r="D73" s="144">
        <f t="shared" si="28"/>
        <v>0</v>
      </c>
      <c r="E73" s="128"/>
      <c r="F73" s="144">
        <f t="shared" si="29"/>
        <v>0</v>
      </c>
      <c r="G73" s="128"/>
      <c r="H73" s="145">
        <f t="shared" si="30"/>
        <v>0</v>
      </c>
      <c r="I73" s="128"/>
      <c r="J73" s="146">
        <f t="shared" si="31"/>
        <v>0</v>
      </c>
      <c r="K73" s="128"/>
      <c r="L73" s="156">
        <f t="shared" si="32"/>
        <v>0</v>
      </c>
      <c r="M73" s="128"/>
      <c r="N73" s="156">
        <f t="shared" si="33"/>
        <v>0</v>
      </c>
      <c r="O73" s="128"/>
      <c r="P73" s="156">
        <f t="shared" si="34"/>
        <v>0</v>
      </c>
    </row>
    <row r="74" spans="1:24" s="119" customFormat="1" x14ac:dyDescent="0.25">
      <c r="A74" s="77">
        <f t="shared" si="27"/>
        <v>41</v>
      </c>
      <c r="B74" s="19" t="s">
        <v>47</v>
      </c>
      <c r="C74" s="128"/>
      <c r="D74" s="144">
        <f t="shared" si="28"/>
        <v>0</v>
      </c>
      <c r="E74" s="128"/>
      <c r="F74" s="144">
        <f t="shared" si="29"/>
        <v>0</v>
      </c>
      <c r="G74" s="128"/>
      <c r="H74" s="145">
        <f t="shared" si="30"/>
        <v>0</v>
      </c>
      <c r="I74" s="128"/>
      <c r="J74" s="146">
        <f t="shared" si="31"/>
        <v>0</v>
      </c>
      <c r="K74" s="128"/>
      <c r="L74" s="156">
        <f t="shared" si="32"/>
        <v>0</v>
      </c>
      <c r="M74" s="128"/>
      <c r="N74" s="156">
        <f t="shared" si="33"/>
        <v>0</v>
      </c>
      <c r="O74" s="128"/>
      <c r="P74" s="156">
        <f t="shared" si="34"/>
        <v>0</v>
      </c>
    </row>
    <row r="75" spans="1:24" s="119" customFormat="1" x14ac:dyDescent="0.25">
      <c r="A75" s="77">
        <f t="shared" si="27"/>
        <v>42</v>
      </c>
      <c r="B75" s="19" t="s">
        <v>48</v>
      </c>
      <c r="C75" s="128"/>
      <c r="D75" s="144">
        <f t="shared" si="28"/>
        <v>0</v>
      </c>
      <c r="E75" s="128"/>
      <c r="F75" s="144">
        <f t="shared" si="29"/>
        <v>0</v>
      </c>
      <c r="G75" s="128"/>
      <c r="H75" s="145">
        <f t="shared" si="30"/>
        <v>0</v>
      </c>
      <c r="I75" s="128"/>
      <c r="J75" s="146">
        <f t="shared" si="31"/>
        <v>0</v>
      </c>
      <c r="K75" s="128"/>
      <c r="L75" s="156">
        <f t="shared" si="32"/>
        <v>0</v>
      </c>
      <c r="M75" s="128"/>
      <c r="N75" s="156">
        <f t="shared" si="33"/>
        <v>0</v>
      </c>
      <c r="O75" s="128"/>
      <c r="P75" s="156">
        <f t="shared" si="34"/>
        <v>0</v>
      </c>
    </row>
    <row r="76" spans="1:24" s="119" customFormat="1" x14ac:dyDescent="0.25">
      <c r="A76" s="77">
        <f t="shared" si="27"/>
        <v>43</v>
      </c>
      <c r="B76" s="19" t="s">
        <v>49</v>
      </c>
      <c r="C76" s="128"/>
      <c r="D76" s="144">
        <f t="shared" si="28"/>
        <v>0</v>
      </c>
      <c r="E76" s="128"/>
      <c r="F76" s="144">
        <f t="shared" si="29"/>
        <v>0</v>
      </c>
      <c r="G76" s="128"/>
      <c r="H76" s="145">
        <f t="shared" si="30"/>
        <v>0</v>
      </c>
      <c r="I76" s="128"/>
      <c r="J76" s="146">
        <f t="shared" si="31"/>
        <v>0</v>
      </c>
      <c r="K76" s="128"/>
      <c r="L76" s="156">
        <f t="shared" si="32"/>
        <v>0</v>
      </c>
      <c r="M76" s="128"/>
      <c r="N76" s="156">
        <f t="shared" si="33"/>
        <v>0</v>
      </c>
      <c r="O76" s="128"/>
      <c r="P76" s="156">
        <f t="shared" si="34"/>
        <v>0</v>
      </c>
    </row>
    <row r="77" spans="1:24" s="119" customFormat="1" x14ac:dyDescent="0.25">
      <c r="A77" s="77">
        <f t="shared" si="27"/>
        <v>44</v>
      </c>
      <c r="B77" s="24" t="s">
        <v>50</v>
      </c>
      <c r="C77" s="285">
        <f>SUM(C70:C76)</f>
        <v>0</v>
      </c>
      <c r="D77" s="147">
        <f t="shared" si="28"/>
        <v>0</v>
      </c>
      <c r="E77" s="285">
        <f>SUM(E70:E76)</f>
        <v>0</v>
      </c>
      <c r="F77" s="147">
        <f t="shared" si="29"/>
        <v>0</v>
      </c>
      <c r="G77" s="285">
        <f>SUM(G70:G76)</f>
        <v>0</v>
      </c>
      <c r="H77" s="158">
        <f t="shared" si="30"/>
        <v>0</v>
      </c>
      <c r="I77" s="285">
        <f>SUM(I70:I76)</f>
        <v>0</v>
      </c>
      <c r="J77" s="287">
        <f t="shared" si="31"/>
        <v>0</v>
      </c>
      <c r="K77" s="285">
        <f>SUM(K70:K76)</f>
        <v>0</v>
      </c>
      <c r="L77" s="162">
        <f t="shared" si="32"/>
        <v>0</v>
      </c>
      <c r="M77" s="285">
        <f>SUM(M70:M76)</f>
        <v>0</v>
      </c>
      <c r="N77" s="162">
        <f t="shared" si="33"/>
        <v>0</v>
      </c>
      <c r="O77" s="285">
        <f>SUM(O70:O76)</f>
        <v>0</v>
      </c>
      <c r="P77" s="162">
        <f t="shared" si="34"/>
        <v>0</v>
      </c>
    </row>
    <row r="78" spans="1:24" s="163" customFormat="1" x14ac:dyDescent="0.25">
      <c r="A78" s="77">
        <f t="shared" si="27"/>
        <v>45</v>
      </c>
      <c r="B78" s="486" t="s">
        <v>51</v>
      </c>
      <c r="C78" s="487"/>
      <c r="D78" s="487"/>
      <c r="E78" s="487"/>
      <c r="F78" s="487"/>
      <c r="G78" s="487"/>
      <c r="H78" s="487"/>
      <c r="I78" s="487"/>
      <c r="J78" s="487"/>
      <c r="K78" s="487"/>
      <c r="L78" s="487"/>
      <c r="M78" s="487"/>
      <c r="N78" s="487"/>
      <c r="O78" s="487"/>
      <c r="P78" s="488"/>
    </row>
    <row r="79" spans="1:24" s="119" customFormat="1" x14ac:dyDescent="0.25">
      <c r="A79" s="77">
        <f t="shared" si="27"/>
        <v>46</v>
      </c>
      <c r="B79" s="125" t="s">
        <v>52</v>
      </c>
      <c r="C79" s="292"/>
      <c r="D79" s="165">
        <f>IFERROR(C79/C$106,0)</f>
        <v>0</v>
      </c>
      <c r="E79" s="292"/>
      <c r="F79" s="165">
        <f>IFERROR(E79/E$106,0)</f>
        <v>0</v>
      </c>
      <c r="G79" s="292"/>
      <c r="H79" s="167">
        <f>IFERROR(G79/G$106,0)</f>
        <v>0</v>
      </c>
      <c r="I79" s="292"/>
      <c r="J79" s="164">
        <f>IFERROR(I79/I$106,0)</f>
        <v>0</v>
      </c>
      <c r="K79" s="292"/>
      <c r="L79" s="165">
        <f>IFERROR(K79/K$106,0)</f>
        <v>0</v>
      </c>
      <c r="M79" s="292"/>
      <c r="N79" s="165">
        <f>IFERROR(M79/M$106,0)</f>
        <v>0</v>
      </c>
      <c r="O79" s="292"/>
      <c r="P79" s="165">
        <f>IFERROR(O79/O$106,0)</f>
        <v>0</v>
      </c>
    </row>
    <row r="80" spans="1:24" s="119" customFormat="1" x14ac:dyDescent="0.25">
      <c r="A80" s="77">
        <f t="shared" si="27"/>
        <v>47</v>
      </c>
      <c r="B80" s="127" t="s">
        <v>53</v>
      </c>
      <c r="C80" s="128"/>
      <c r="D80" s="165">
        <f>IFERROR(C80/C$106,0)</f>
        <v>0</v>
      </c>
      <c r="E80" s="128"/>
      <c r="F80" s="165">
        <f>IFERROR(E80/E$106,0)</f>
        <v>0</v>
      </c>
      <c r="G80" s="128"/>
      <c r="H80" s="165">
        <f>IFERROR(G80/G$106,0)</f>
        <v>0</v>
      </c>
      <c r="I80" s="128"/>
      <c r="J80" s="164">
        <f>IFERROR(I80/I$106,0)</f>
        <v>0</v>
      </c>
      <c r="K80" s="128"/>
      <c r="L80" s="165">
        <f>IFERROR(K80/K$106,0)</f>
        <v>0</v>
      </c>
      <c r="M80" s="128"/>
      <c r="N80" s="165">
        <f>IFERROR(M80/M$106,0)</f>
        <v>0</v>
      </c>
      <c r="O80" s="128"/>
      <c r="P80" s="165">
        <f>IFERROR(O80/O$106,0)</f>
        <v>0</v>
      </c>
      <c r="Q80" s="166"/>
      <c r="R80" s="166"/>
      <c r="S80" s="166"/>
      <c r="T80" s="166"/>
      <c r="U80" s="166"/>
      <c r="V80" s="166"/>
      <c r="W80" s="166"/>
      <c r="X80" s="166"/>
    </row>
    <row r="81" spans="1:24" s="119" customFormat="1" x14ac:dyDescent="0.25">
      <c r="A81" s="77">
        <f t="shared" si="27"/>
        <v>48</v>
      </c>
      <c r="B81" s="127" t="s">
        <v>54</v>
      </c>
      <c r="C81" s="128"/>
      <c r="D81" s="165">
        <f>IFERROR(C81/C$106,0)</f>
        <v>0</v>
      </c>
      <c r="E81" s="128"/>
      <c r="F81" s="165">
        <f>IFERROR(E81/E$106,0)</f>
        <v>0</v>
      </c>
      <c r="G81" s="128"/>
      <c r="H81" s="165">
        <f>IFERROR(G81/G$106,0)</f>
        <v>0</v>
      </c>
      <c r="I81" s="128"/>
      <c r="J81" s="164">
        <f>IFERROR(I81/I$106,0)</f>
        <v>0</v>
      </c>
      <c r="K81" s="128"/>
      <c r="L81" s="165">
        <f>IFERROR(K81/K$106,0)</f>
        <v>0</v>
      </c>
      <c r="M81" s="128"/>
      <c r="N81" s="165">
        <f>IFERROR(M81/M$106,0)</f>
        <v>0</v>
      </c>
      <c r="O81" s="128"/>
      <c r="P81" s="165">
        <f>IFERROR(O81/O$106,0)</f>
        <v>0</v>
      </c>
      <c r="Q81" s="166"/>
      <c r="R81" s="166"/>
      <c r="S81" s="166"/>
      <c r="T81" s="166"/>
      <c r="U81" s="166"/>
      <c r="V81" s="166"/>
      <c r="W81" s="166"/>
      <c r="X81" s="166"/>
    </row>
    <row r="82" spans="1:24" s="119" customFormat="1" x14ac:dyDescent="0.25">
      <c r="A82" s="77">
        <f t="shared" si="27"/>
        <v>49</v>
      </c>
      <c r="B82" s="125" t="s">
        <v>55</v>
      </c>
      <c r="C82" s="128"/>
      <c r="D82" s="165">
        <f>IFERROR(C82/C$106,0)</f>
        <v>0</v>
      </c>
      <c r="E82" s="128"/>
      <c r="F82" s="165">
        <f>IFERROR(E82/E$106,0)</f>
        <v>0</v>
      </c>
      <c r="G82" s="128"/>
      <c r="H82" s="167">
        <f>IFERROR(G82/G$106,0)</f>
        <v>0</v>
      </c>
      <c r="I82" s="128"/>
      <c r="J82" s="164">
        <f>IFERROR(I82/I$106,0)</f>
        <v>0</v>
      </c>
      <c r="K82" s="128"/>
      <c r="L82" s="165">
        <f>IFERROR(K82/K$106,0)</f>
        <v>0</v>
      </c>
      <c r="M82" s="128"/>
      <c r="N82" s="165">
        <f>IFERROR(M82/M$106,0)</f>
        <v>0</v>
      </c>
      <c r="O82" s="128"/>
      <c r="P82" s="165">
        <f>IFERROR(O82/O$106,0)</f>
        <v>0</v>
      </c>
      <c r="Q82" s="168"/>
      <c r="R82" s="169"/>
      <c r="S82" s="168"/>
      <c r="T82" s="169"/>
      <c r="U82" s="169"/>
      <c r="V82" s="169"/>
      <c r="W82" s="168"/>
      <c r="X82" s="166"/>
    </row>
    <row r="83" spans="1:24" s="119" customFormat="1" x14ac:dyDescent="0.25">
      <c r="A83" s="77">
        <f t="shared" si="27"/>
        <v>50</v>
      </c>
      <c r="B83" s="24" t="s">
        <v>56</v>
      </c>
      <c r="C83" s="133">
        <f>SUM(C79:C82)</f>
        <v>0</v>
      </c>
      <c r="D83" s="170">
        <f>IFERROR(C83/C$106,0)</f>
        <v>0</v>
      </c>
      <c r="E83" s="133">
        <f>SUM(E79:E82)</f>
        <v>0</v>
      </c>
      <c r="F83" s="171">
        <f>IFERROR(E83/E$106,0)</f>
        <v>0</v>
      </c>
      <c r="G83" s="133">
        <f>SUM(G79:G82)</f>
        <v>0</v>
      </c>
      <c r="H83" s="171">
        <f>IFERROR(G83/G$106,0)</f>
        <v>0</v>
      </c>
      <c r="I83" s="133">
        <f>SUM(I79:I82)</f>
        <v>0</v>
      </c>
      <c r="J83" s="170">
        <f>IFERROR(I83/I$106,0)</f>
        <v>0</v>
      </c>
      <c r="K83" s="133">
        <f>SUM(K79:K82)</f>
        <v>0</v>
      </c>
      <c r="L83" s="172">
        <f>IFERROR(K83/K$106,0)</f>
        <v>0</v>
      </c>
      <c r="M83" s="133">
        <f>SUM(M79:M82)</f>
        <v>0</v>
      </c>
      <c r="N83" s="172">
        <f>IFERROR(M83/M$106,0)</f>
        <v>0</v>
      </c>
      <c r="O83" s="133">
        <f>SUM(O79:O82)</f>
        <v>0</v>
      </c>
      <c r="P83" s="172">
        <f>IFERROR(O83/O$106,0)</f>
        <v>0</v>
      </c>
      <c r="Q83" s="168"/>
      <c r="R83" s="173"/>
      <c r="S83" s="168"/>
      <c r="T83" s="173"/>
      <c r="U83" s="173"/>
      <c r="V83" s="173"/>
      <c r="W83" s="168"/>
      <c r="X83" s="166"/>
    </row>
    <row r="84" spans="1:24" ht="6.75" customHeight="1" x14ac:dyDescent="0.25">
      <c r="A84" s="150"/>
      <c r="B84" s="52"/>
      <c r="C84" s="174"/>
      <c r="D84" s="175"/>
      <c r="E84" s="174"/>
      <c r="F84" s="175"/>
      <c r="G84" s="176"/>
      <c r="H84" s="175"/>
      <c r="I84" s="174"/>
      <c r="J84" s="175"/>
      <c r="K84" s="174"/>
      <c r="L84" s="175"/>
      <c r="M84" s="174"/>
      <c r="N84" s="175"/>
      <c r="O84" s="174"/>
      <c r="P84" s="175"/>
      <c r="Q84" s="177"/>
      <c r="R84" s="146"/>
      <c r="S84" s="177"/>
      <c r="T84" s="146"/>
      <c r="U84" s="146"/>
      <c r="V84" s="146"/>
      <c r="W84" s="177"/>
      <c r="X84" s="120"/>
    </row>
    <row r="85" spans="1:24" x14ac:dyDescent="0.25">
      <c r="A85" s="77">
        <f>A83+1</f>
        <v>51</v>
      </c>
      <c r="B85" s="51" t="s">
        <v>57</v>
      </c>
      <c r="C85" s="133">
        <f>SUM(C83+C77+C68)</f>
        <v>0</v>
      </c>
      <c r="D85" s="178">
        <f>IFERROR(C85/C$106,0)</f>
        <v>0</v>
      </c>
      <c r="E85" s="133">
        <f>SUM(E83+E77+E68)</f>
        <v>0</v>
      </c>
      <c r="F85" s="178">
        <f>IFERROR(E85/E$106,0)</f>
        <v>0</v>
      </c>
      <c r="G85" s="133">
        <f>SUM(G83+G77+G68)</f>
        <v>0</v>
      </c>
      <c r="H85" s="179">
        <f>IFERROR(G85/G$106,0)</f>
        <v>0</v>
      </c>
      <c r="I85" s="133">
        <f>SUM(I83+I77+I68)</f>
        <v>0</v>
      </c>
      <c r="J85" s="153">
        <f>IFERROR(I85/I$106,0)</f>
        <v>0</v>
      </c>
      <c r="K85" s="133">
        <f>SUM(K83+K77+K68)</f>
        <v>0</v>
      </c>
      <c r="L85" s="180">
        <f>IFERROR(K85/K$106,0)</f>
        <v>0</v>
      </c>
      <c r="M85" s="133">
        <f>SUM(M83+M77+M68)</f>
        <v>0</v>
      </c>
      <c r="N85" s="180">
        <f>IFERROR(M85/M$106,0)</f>
        <v>0</v>
      </c>
      <c r="O85" s="133">
        <f>SUM(O83+O77+O68)</f>
        <v>0</v>
      </c>
      <c r="P85" s="180">
        <f>IFERROR(O85/O$106,0)</f>
        <v>0</v>
      </c>
      <c r="Q85" s="177"/>
      <c r="R85" s="146"/>
      <c r="S85" s="177"/>
      <c r="T85" s="146"/>
      <c r="U85" s="146"/>
      <c r="V85" s="146"/>
      <c r="W85" s="177"/>
      <c r="X85" s="120"/>
    </row>
    <row r="86" spans="1:24" ht="6.75" customHeight="1" x14ac:dyDescent="0.25">
      <c r="A86" s="150"/>
      <c r="B86" s="288"/>
      <c r="C86" s="182"/>
      <c r="D86" s="183"/>
      <c r="E86" s="182"/>
      <c r="F86" s="289"/>
      <c r="G86" s="182"/>
      <c r="H86" s="183"/>
      <c r="I86" s="182"/>
      <c r="J86" s="290"/>
      <c r="K86" s="182"/>
      <c r="L86" s="289"/>
      <c r="M86" s="182"/>
      <c r="N86" s="289"/>
      <c r="O86" s="182"/>
      <c r="P86" s="289"/>
      <c r="Q86" s="177"/>
      <c r="R86" s="146"/>
      <c r="S86" s="177"/>
      <c r="T86" s="146"/>
      <c r="U86" s="146"/>
      <c r="V86" s="146"/>
      <c r="W86" s="177"/>
      <c r="X86" s="120"/>
    </row>
    <row r="87" spans="1:24" s="119" customFormat="1" x14ac:dyDescent="0.25">
      <c r="A87" s="77">
        <f>A85+1</f>
        <v>52</v>
      </c>
      <c r="B87" s="486" t="s">
        <v>58</v>
      </c>
      <c r="C87" s="487"/>
      <c r="D87" s="487"/>
      <c r="E87" s="487"/>
      <c r="F87" s="487"/>
      <c r="G87" s="487"/>
      <c r="H87" s="487"/>
      <c r="I87" s="487"/>
      <c r="J87" s="487"/>
      <c r="K87" s="487"/>
      <c r="L87" s="487"/>
      <c r="M87" s="487"/>
      <c r="N87" s="487"/>
      <c r="O87" s="487"/>
      <c r="P87" s="488"/>
      <c r="Q87" s="181"/>
      <c r="R87" s="173"/>
      <c r="S87" s="181"/>
      <c r="T87" s="173"/>
      <c r="U87" s="173"/>
      <c r="V87" s="173"/>
      <c r="W87" s="181"/>
      <c r="X87" s="166"/>
    </row>
    <row r="88" spans="1:24" s="119" customFormat="1" x14ac:dyDescent="0.25">
      <c r="A88" s="77">
        <f t="shared" ref="A88:A104" si="35">A87+1</f>
        <v>53</v>
      </c>
      <c r="B88" s="22" t="s">
        <v>59</v>
      </c>
      <c r="C88" s="292"/>
      <c r="D88" s="144">
        <f>IFERROR(C88/C$106,0)</f>
        <v>0</v>
      </c>
      <c r="E88" s="292"/>
      <c r="F88" s="144">
        <f>IFERROR(E88/E$106,0)</f>
        <v>0</v>
      </c>
      <c r="G88" s="292"/>
      <c r="H88" s="144">
        <f>IFERROR(G88/G$106,0)</f>
        <v>0</v>
      </c>
      <c r="I88" s="292"/>
      <c r="J88" s="146">
        <f>IFERROR(I88/I$106,0)</f>
        <v>0</v>
      </c>
      <c r="K88" s="292"/>
      <c r="L88" s="156">
        <f>IFERROR(K88/K$106,0)</f>
        <v>0</v>
      </c>
      <c r="M88" s="292"/>
      <c r="N88" s="156">
        <f>IFERROR(M88/M$106,0)</f>
        <v>0</v>
      </c>
      <c r="O88" s="292"/>
      <c r="P88" s="156">
        <f>IFERROR(O88/O$106,0)</f>
        <v>0</v>
      </c>
    </row>
    <row r="89" spans="1:24" s="119" customFormat="1" x14ac:dyDescent="0.25">
      <c r="A89" s="77">
        <f t="shared" si="35"/>
        <v>54</v>
      </c>
      <c r="B89" s="21" t="s">
        <v>60</v>
      </c>
      <c r="C89" s="128"/>
      <c r="D89" s="144">
        <f>IFERROR(C89/C$106,0)</f>
        <v>0</v>
      </c>
      <c r="E89" s="128"/>
      <c r="F89" s="144">
        <f>IFERROR(E89/E$106,0)</f>
        <v>0</v>
      </c>
      <c r="G89" s="128"/>
      <c r="H89" s="144">
        <f>IFERROR(G89/G$106,0)</f>
        <v>0</v>
      </c>
      <c r="I89" s="128"/>
      <c r="J89" s="146">
        <f>IFERROR(I89/I$106,0)</f>
        <v>0</v>
      </c>
      <c r="K89" s="128"/>
      <c r="L89" s="144">
        <f>IFERROR(K89/K$106,0)</f>
        <v>0</v>
      </c>
      <c r="M89" s="128"/>
      <c r="N89" s="144">
        <f>IFERROR(M89/M$106,0)</f>
        <v>0</v>
      </c>
      <c r="O89" s="128"/>
      <c r="P89" s="144">
        <f>IFERROR(O89/O$106,0)</f>
        <v>0</v>
      </c>
    </row>
    <row r="90" spans="1:24" s="119" customFormat="1" x14ac:dyDescent="0.25">
      <c r="A90" s="77">
        <f t="shared" si="35"/>
        <v>55</v>
      </c>
      <c r="B90" s="21" t="s">
        <v>61</v>
      </c>
      <c r="C90" s="128"/>
      <c r="D90" s="144">
        <f>IFERROR(C90/C$106,0)</f>
        <v>0</v>
      </c>
      <c r="E90" s="128"/>
      <c r="F90" s="144">
        <f>IFERROR(E90/E$106,0)</f>
        <v>0</v>
      </c>
      <c r="G90" s="128"/>
      <c r="H90" s="145">
        <f>IFERROR(G90/G$106,0)</f>
        <v>0</v>
      </c>
      <c r="I90" s="128"/>
      <c r="J90" s="146">
        <f>IFERROR(I90/I$106,0)</f>
        <v>0</v>
      </c>
      <c r="K90" s="128"/>
      <c r="L90" s="156">
        <f>IFERROR(K90/K$106,0)</f>
        <v>0</v>
      </c>
      <c r="M90" s="128"/>
      <c r="N90" s="156">
        <f>IFERROR(M90/M$106,0)</f>
        <v>0</v>
      </c>
      <c r="O90" s="128"/>
      <c r="P90" s="156">
        <f>IFERROR(O90/O$106,0)</f>
        <v>0</v>
      </c>
    </row>
    <row r="91" spans="1:24" s="119" customFormat="1" x14ac:dyDescent="0.25">
      <c r="A91" s="77">
        <f t="shared" si="35"/>
        <v>56</v>
      </c>
      <c r="B91" s="24" t="s">
        <v>62</v>
      </c>
      <c r="C91" s="285">
        <f>SUM(C88:C90)</f>
        <v>0</v>
      </c>
      <c r="D91" s="147">
        <f>IFERROR(C91/C$106,0)</f>
        <v>0</v>
      </c>
      <c r="E91" s="285">
        <f>SUM(E88:E90)</f>
        <v>0</v>
      </c>
      <c r="F91" s="147">
        <f>IFERROR(E91/E$106,0)</f>
        <v>0</v>
      </c>
      <c r="G91" s="285">
        <f>SUM(G88:G90)</f>
        <v>0</v>
      </c>
      <c r="H91" s="147">
        <f>IFERROR(G91/G$106,0)</f>
        <v>0</v>
      </c>
      <c r="I91" s="285">
        <f>SUM(I88:I90)</f>
        <v>0</v>
      </c>
      <c r="J91" s="287">
        <f>IFERROR(I91/I$106,0)</f>
        <v>0</v>
      </c>
      <c r="K91" s="285">
        <f>SUM(K88:K90)</f>
        <v>0</v>
      </c>
      <c r="L91" s="147">
        <f>IFERROR(K91/K$106,0)</f>
        <v>0</v>
      </c>
      <c r="M91" s="285">
        <f>SUM(M88:M90)</f>
        <v>0</v>
      </c>
      <c r="N91" s="147">
        <f>IFERROR(M91/M$106,0)</f>
        <v>0</v>
      </c>
      <c r="O91" s="285">
        <f>SUM(O88:O90)</f>
        <v>0</v>
      </c>
      <c r="P91" s="147">
        <f>IFERROR(O91/O$106,0)</f>
        <v>0</v>
      </c>
    </row>
    <row r="92" spans="1:24" s="119" customFormat="1" x14ac:dyDescent="0.25">
      <c r="A92" s="77">
        <f t="shared" si="35"/>
        <v>57</v>
      </c>
      <c r="B92" s="486" t="s">
        <v>63</v>
      </c>
      <c r="C92" s="487"/>
      <c r="D92" s="487"/>
      <c r="E92" s="487"/>
      <c r="F92" s="487"/>
      <c r="G92" s="487"/>
      <c r="H92" s="487"/>
      <c r="I92" s="487"/>
      <c r="J92" s="487"/>
      <c r="K92" s="487"/>
      <c r="L92" s="487"/>
      <c r="M92" s="487"/>
      <c r="N92" s="487"/>
      <c r="O92" s="487"/>
      <c r="P92" s="488"/>
    </row>
    <row r="93" spans="1:24" s="119" customFormat="1" x14ac:dyDescent="0.25">
      <c r="A93" s="77">
        <f t="shared" si="35"/>
        <v>58</v>
      </c>
      <c r="B93" s="19" t="s">
        <v>64</v>
      </c>
      <c r="C93" s="292"/>
      <c r="D93" s="144">
        <f t="shared" ref="D93:D104" si="36">IFERROR(C93/C$106,0)</f>
        <v>0</v>
      </c>
      <c r="E93" s="292"/>
      <c r="F93" s="144">
        <f t="shared" ref="F93:F104" si="37">IFERROR(E93/E$106,0)</f>
        <v>0</v>
      </c>
      <c r="G93" s="292"/>
      <c r="H93" s="145">
        <f t="shared" ref="H93:H104" si="38">IFERROR(G93/G$106,0)</f>
        <v>0</v>
      </c>
      <c r="I93" s="292"/>
      <c r="J93" s="146">
        <f t="shared" ref="J93:J104" si="39">IFERROR(I93/I$106,0)</f>
        <v>0</v>
      </c>
      <c r="K93" s="292"/>
      <c r="L93" s="156">
        <f t="shared" ref="L93:L104" si="40">IFERROR(K93/K$106,0)</f>
        <v>0</v>
      </c>
      <c r="M93" s="292"/>
      <c r="N93" s="156">
        <f t="shared" ref="N93:N104" si="41">IFERROR(M93/M$106,0)</f>
        <v>0</v>
      </c>
      <c r="O93" s="292"/>
      <c r="P93" s="156">
        <f t="shared" ref="P93:P104" si="42">IFERROR(O93/O$106,0)</f>
        <v>0</v>
      </c>
    </row>
    <row r="94" spans="1:24" s="119" customFormat="1" x14ac:dyDescent="0.25">
      <c r="A94" s="77">
        <f t="shared" si="35"/>
        <v>59</v>
      </c>
      <c r="B94" s="19" t="s">
        <v>65</v>
      </c>
      <c r="C94" s="128"/>
      <c r="D94" s="144">
        <f t="shared" si="36"/>
        <v>0</v>
      </c>
      <c r="E94" s="128"/>
      <c r="F94" s="144">
        <f t="shared" si="37"/>
        <v>0</v>
      </c>
      <c r="G94" s="128"/>
      <c r="H94" s="145">
        <f t="shared" si="38"/>
        <v>0</v>
      </c>
      <c r="I94" s="128"/>
      <c r="J94" s="146">
        <f t="shared" si="39"/>
        <v>0</v>
      </c>
      <c r="K94" s="128"/>
      <c r="L94" s="156">
        <f t="shared" si="40"/>
        <v>0</v>
      </c>
      <c r="M94" s="128"/>
      <c r="N94" s="156">
        <f t="shared" si="41"/>
        <v>0</v>
      </c>
      <c r="O94" s="128"/>
      <c r="P94" s="156">
        <f t="shared" si="42"/>
        <v>0</v>
      </c>
    </row>
    <row r="95" spans="1:24" s="119" customFormat="1" ht="27.6" x14ac:dyDescent="0.25">
      <c r="A95" s="77">
        <f t="shared" si="35"/>
        <v>60</v>
      </c>
      <c r="B95" s="19" t="s">
        <v>314</v>
      </c>
      <c r="C95" s="259"/>
      <c r="D95" s="144">
        <f t="shared" si="36"/>
        <v>0</v>
      </c>
      <c r="E95" s="259"/>
      <c r="F95" s="144">
        <f t="shared" si="37"/>
        <v>0</v>
      </c>
      <c r="G95" s="259"/>
      <c r="H95" s="145">
        <f t="shared" si="38"/>
        <v>0</v>
      </c>
      <c r="I95" s="259"/>
      <c r="J95" s="146">
        <f t="shared" si="39"/>
        <v>0</v>
      </c>
      <c r="K95" s="259"/>
      <c r="L95" s="156">
        <f t="shared" si="40"/>
        <v>0</v>
      </c>
      <c r="M95" s="259"/>
      <c r="N95" s="156">
        <f t="shared" si="41"/>
        <v>0</v>
      </c>
      <c r="O95" s="259"/>
      <c r="P95" s="156">
        <f t="shared" si="42"/>
        <v>0</v>
      </c>
    </row>
    <row r="96" spans="1:24" s="119" customFormat="1" x14ac:dyDescent="0.25">
      <c r="A96" s="77">
        <f t="shared" si="35"/>
        <v>61</v>
      </c>
      <c r="B96" s="20" t="s">
        <v>66</v>
      </c>
      <c r="C96" s="128"/>
      <c r="D96" s="144">
        <f t="shared" si="36"/>
        <v>0</v>
      </c>
      <c r="E96" s="128"/>
      <c r="F96" s="144">
        <f t="shared" si="37"/>
        <v>0</v>
      </c>
      <c r="G96" s="128"/>
      <c r="H96" s="145">
        <f t="shared" si="38"/>
        <v>0</v>
      </c>
      <c r="I96" s="128"/>
      <c r="J96" s="146">
        <f t="shared" si="39"/>
        <v>0</v>
      </c>
      <c r="K96" s="128"/>
      <c r="L96" s="156">
        <f t="shared" si="40"/>
        <v>0</v>
      </c>
      <c r="M96" s="128"/>
      <c r="N96" s="156">
        <f t="shared" si="41"/>
        <v>0</v>
      </c>
      <c r="O96" s="128"/>
      <c r="P96" s="156">
        <f t="shared" si="42"/>
        <v>0</v>
      </c>
    </row>
    <row r="97" spans="1:16" s="119" customFormat="1" x14ac:dyDescent="0.25">
      <c r="A97" s="77">
        <f t="shared" si="35"/>
        <v>62</v>
      </c>
      <c r="B97" s="20" t="s">
        <v>67</v>
      </c>
      <c r="C97" s="128"/>
      <c r="D97" s="144">
        <f t="shared" si="36"/>
        <v>0</v>
      </c>
      <c r="E97" s="128"/>
      <c r="F97" s="144">
        <f t="shared" si="37"/>
        <v>0</v>
      </c>
      <c r="G97" s="128"/>
      <c r="H97" s="145">
        <f t="shared" si="38"/>
        <v>0</v>
      </c>
      <c r="I97" s="128"/>
      <c r="J97" s="146">
        <f t="shared" si="39"/>
        <v>0</v>
      </c>
      <c r="K97" s="128"/>
      <c r="L97" s="156">
        <f t="shared" si="40"/>
        <v>0</v>
      </c>
      <c r="M97" s="128"/>
      <c r="N97" s="156">
        <f t="shared" si="41"/>
        <v>0</v>
      </c>
      <c r="O97" s="128"/>
      <c r="P97" s="156">
        <f t="shared" si="42"/>
        <v>0</v>
      </c>
    </row>
    <row r="98" spans="1:16" s="119" customFormat="1" x14ac:dyDescent="0.25">
      <c r="A98" s="77">
        <f t="shared" si="35"/>
        <v>63</v>
      </c>
      <c r="B98" s="21" t="s">
        <v>68</v>
      </c>
      <c r="C98" s="128"/>
      <c r="D98" s="144">
        <f t="shared" si="36"/>
        <v>0</v>
      </c>
      <c r="E98" s="128"/>
      <c r="F98" s="144">
        <f t="shared" si="37"/>
        <v>0</v>
      </c>
      <c r="G98" s="128"/>
      <c r="H98" s="145">
        <f t="shared" si="38"/>
        <v>0</v>
      </c>
      <c r="I98" s="128"/>
      <c r="J98" s="146">
        <f t="shared" si="39"/>
        <v>0</v>
      </c>
      <c r="K98" s="128"/>
      <c r="L98" s="156">
        <f t="shared" si="40"/>
        <v>0</v>
      </c>
      <c r="M98" s="128"/>
      <c r="N98" s="156">
        <f t="shared" si="41"/>
        <v>0</v>
      </c>
      <c r="O98" s="128"/>
      <c r="P98" s="156">
        <f t="shared" si="42"/>
        <v>0</v>
      </c>
    </row>
    <row r="99" spans="1:16" s="119" customFormat="1" x14ac:dyDescent="0.25">
      <c r="A99" s="77">
        <f t="shared" si="35"/>
        <v>64</v>
      </c>
      <c r="B99" s="20" t="s">
        <v>69</v>
      </c>
      <c r="C99" s="128"/>
      <c r="D99" s="144">
        <f t="shared" si="36"/>
        <v>0</v>
      </c>
      <c r="E99" s="128"/>
      <c r="F99" s="144">
        <f t="shared" si="37"/>
        <v>0</v>
      </c>
      <c r="G99" s="128"/>
      <c r="H99" s="145">
        <f t="shared" si="38"/>
        <v>0</v>
      </c>
      <c r="I99" s="128"/>
      <c r="J99" s="146">
        <f t="shared" si="39"/>
        <v>0</v>
      </c>
      <c r="K99" s="128"/>
      <c r="L99" s="156">
        <f t="shared" si="40"/>
        <v>0</v>
      </c>
      <c r="M99" s="128"/>
      <c r="N99" s="156">
        <f t="shared" si="41"/>
        <v>0</v>
      </c>
      <c r="O99" s="128"/>
      <c r="P99" s="156">
        <f t="shared" si="42"/>
        <v>0</v>
      </c>
    </row>
    <row r="100" spans="1:16" s="119" customFormat="1" x14ac:dyDescent="0.25">
      <c r="A100" s="77">
        <f t="shared" si="35"/>
        <v>65</v>
      </c>
      <c r="B100" s="20" t="s">
        <v>70</v>
      </c>
      <c r="C100" s="128"/>
      <c r="D100" s="144">
        <f t="shared" si="36"/>
        <v>0</v>
      </c>
      <c r="E100" s="128"/>
      <c r="F100" s="144">
        <f t="shared" si="37"/>
        <v>0</v>
      </c>
      <c r="G100" s="128"/>
      <c r="H100" s="145">
        <f t="shared" si="38"/>
        <v>0</v>
      </c>
      <c r="I100" s="128"/>
      <c r="J100" s="146">
        <f t="shared" si="39"/>
        <v>0</v>
      </c>
      <c r="K100" s="128"/>
      <c r="L100" s="156">
        <f t="shared" si="40"/>
        <v>0</v>
      </c>
      <c r="M100" s="128"/>
      <c r="N100" s="156">
        <f t="shared" si="41"/>
        <v>0</v>
      </c>
      <c r="O100" s="128"/>
      <c r="P100" s="156">
        <f t="shared" si="42"/>
        <v>0</v>
      </c>
    </row>
    <row r="101" spans="1:16" s="119" customFormat="1" x14ac:dyDescent="0.25">
      <c r="A101" s="77">
        <f t="shared" si="35"/>
        <v>66</v>
      </c>
      <c r="B101" s="20" t="s">
        <v>71</v>
      </c>
      <c r="C101" s="128"/>
      <c r="D101" s="144">
        <f t="shared" si="36"/>
        <v>0</v>
      </c>
      <c r="E101" s="128"/>
      <c r="F101" s="144">
        <f t="shared" si="37"/>
        <v>0</v>
      </c>
      <c r="G101" s="128"/>
      <c r="H101" s="145">
        <f t="shared" si="38"/>
        <v>0</v>
      </c>
      <c r="I101" s="128"/>
      <c r="J101" s="146">
        <f t="shared" si="39"/>
        <v>0</v>
      </c>
      <c r="K101" s="128"/>
      <c r="L101" s="156">
        <f t="shared" si="40"/>
        <v>0</v>
      </c>
      <c r="M101" s="128"/>
      <c r="N101" s="156">
        <f t="shared" si="41"/>
        <v>0</v>
      </c>
      <c r="O101" s="128"/>
      <c r="P101" s="156">
        <f t="shared" si="42"/>
        <v>0</v>
      </c>
    </row>
    <row r="102" spans="1:16" s="119" customFormat="1" x14ac:dyDescent="0.25">
      <c r="A102" s="77">
        <f t="shared" si="35"/>
        <v>67</v>
      </c>
      <c r="B102" s="20" t="s">
        <v>72</v>
      </c>
      <c r="C102" s="128"/>
      <c r="D102" s="144">
        <f t="shared" si="36"/>
        <v>0</v>
      </c>
      <c r="E102" s="128"/>
      <c r="F102" s="144">
        <f t="shared" si="37"/>
        <v>0</v>
      </c>
      <c r="G102" s="128"/>
      <c r="H102" s="145">
        <f t="shared" si="38"/>
        <v>0</v>
      </c>
      <c r="I102" s="128"/>
      <c r="J102" s="146">
        <f t="shared" si="39"/>
        <v>0</v>
      </c>
      <c r="K102" s="128"/>
      <c r="L102" s="156">
        <f t="shared" si="40"/>
        <v>0</v>
      </c>
      <c r="M102" s="128"/>
      <c r="N102" s="156">
        <f t="shared" si="41"/>
        <v>0</v>
      </c>
      <c r="O102" s="128"/>
      <c r="P102" s="156">
        <f t="shared" si="42"/>
        <v>0</v>
      </c>
    </row>
    <row r="103" spans="1:16" s="119" customFormat="1" x14ac:dyDescent="0.25">
      <c r="A103" s="77">
        <f t="shared" si="35"/>
        <v>68</v>
      </c>
      <c r="B103" s="20" t="s">
        <v>73</v>
      </c>
      <c r="C103" s="128"/>
      <c r="D103" s="144">
        <f t="shared" si="36"/>
        <v>0</v>
      </c>
      <c r="E103" s="128"/>
      <c r="F103" s="144">
        <f t="shared" si="37"/>
        <v>0</v>
      </c>
      <c r="G103" s="128"/>
      <c r="H103" s="145">
        <f t="shared" si="38"/>
        <v>0</v>
      </c>
      <c r="I103" s="128"/>
      <c r="J103" s="146">
        <f t="shared" si="39"/>
        <v>0</v>
      </c>
      <c r="K103" s="128"/>
      <c r="L103" s="156">
        <f t="shared" si="40"/>
        <v>0</v>
      </c>
      <c r="M103" s="128"/>
      <c r="N103" s="156">
        <f t="shared" si="41"/>
        <v>0</v>
      </c>
      <c r="O103" s="128"/>
      <c r="P103" s="156">
        <f t="shared" si="42"/>
        <v>0</v>
      </c>
    </row>
    <row r="104" spans="1:16" s="119" customFormat="1" x14ac:dyDescent="0.25">
      <c r="A104" s="77">
        <f t="shared" si="35"/>
        <v>69</v>
      </c>
      <c r="B104" s="24" t="s">
        <v>74</v>
      </c>
      <c r="C104" s="133">
        <f>SUM(C93:C103)</f>
        <v>0</v>
      </c>
      <c r="D104" s="157">
        <f t="shared" si="36"/>
        <v>0</v>
      </c>
      <c r="E104" s="133">
        <f>SUM(E93:E103)</f>
        <v>0</v>
      </c>
      <c r="F104" s="147">
        <f t="shared" si="37"/>
        <v>0</v>
      </c>
      <c r="G104" s="133">
        <f>SUM(G93:G103)</f>
        <v>0</v>
      </c>
      <c r="H104" s="158">
        <f t="shared" si="38"/>
        <v>0</v>
      </c>
      <c r="I104" s="133">
        <f>SUM(I93:I103)</f>
        <v>0</v>
      </c>
      <c r="J104" s="161">
        <f t="shared" si="39"/>
        <v>0</v>
      </c>
      <c r="K104" s="133">
        <f>SUM(K93:K103)</f>
        <v>0</v>
      </c>
      <c r="L104" s="160">
        <f t="shared" si="40"/>
        <v>0</v>
      </c>
      <c r="M104" s="133">
        <f>SUM(M93:M103)</f>
        <v>0</v>
      </c>
      <c r="N104" s="160">
        <f t="shared" si="41"/>
        <v>0</v>
      </c>
      <c r="O104" s="133">
        <f>SUM(O93:O103)</f>
        <v>0</v>
      </c>
      <c r="P104" s="160">
        <f t="shared" si="42"/>
        <v>0</v>
      </c>
    </row>
    <row r="105" spans="1:16" ht="6.75" customHeight="1" x14ac:dyDescent="0.25">
      <c r="A105" s="150"/>
      <c r="B105" s="53"/>
      <c r="C105" s="182"/>
      <c r="D105" s="183"/>
      <c r="E105" s="182"/>
      <c r="F105" s="183"/>
      <c r="G105" s="182"/>
      <c r="H105" s="183"/>
      <c r="I105" s="182"/>
      <c r="J105" s="146"/>
      <c r="K105" s="182"/>
      <c r="L105" s="175"/>
      <c r="M105" s="182"/>
      <c r="N105" s="175"/>
      <c r="O105" s="182"/>
      <c r="P105" s="175"/>
    </row>
    <row r="106" spans="1:16" s="119" customFormat="1" x14ac:dyDescent="0.25">
      <c r="A106" s="77">
        <f>A104+1</f>
        <v>70</v>
      </c>
      <c r="B106" s="17" t="s">
        <v>75</v>
      </c>
      <c r="C106" s="133">
        <f>C85+C91+C104</f>
        <v>0</v>
      </c>
      <c r="D106" s="155">
        <f>IFERROR(C106/C$106,0)</f>
        <v>0</v>
      </c>
      <c r="E106" s="133">
        <f>E85+E91+E104</f>
        <v>0</v>
      </c>
      <c r="F106" s="155">
        <f>IFERROR(E106/E$106,0)</f>
        <v>0</v>
      </c>
      <c r="G106" s="133">
        <f>G85+G91+G104</f>
        <v>0</v>
      </c>
      <c r="H106" s="155">
        <f>IFERROR(G106/G$106,0)</f>
        <v>0</v>
      </c>
      <c r="I106" s="133">
        <f>I85+I91+I104</f>
        <v>0</v>
      </c>
      <c r="J106" s="155">
        <f>IFERROR(I106/I$106,0)</f>
        <v>0</v>
      </c>
      <c r="K106" s="133">
        <f>K85+K91+K104</f>
        <v>0</v>
      </c>
      <c r="L106" s="155">
        <f>IFERROR(K106/K$106,0)</f>
        <v>0</v>
      </c>
      <c r="M106" s="133">
        <f>M85+M91+M104</f>
        <v>0</v>
      </c>
      <c r="N106" s="155">
        <f>IFERROR(M106/M$106,0)</f>
        <v>0</v>
      </c>
      <c r="O106" s="133">
        <f>O85+O91+O104</f>
        <v>0</v>
      </c>
      <c r="P106" s="155">
        <f>IFERROR(O106/O$106,0)</f>
        <v>0</v>
      </c>
    </row>
    <row r="107" spans="1:16" ht="6.75" customHeight="1" x14ac:dyDescent="0.25">
      <c r="A107" s="150"/>
      <c r="B107" s="54"/>
      <c r="C107" s="184"/>
      <c r="D107" s="185"/>
      <c r="E107" s="184"/>
      <c r="F107" s="184"/>
      <c r="G107" s="184"/>
      <c r="H107" s="185"/>
      <c r="I107" s="184"/>
      <c r="J107" s="184"/>
      <c r="K107" s="184"/>
      <c r="L107" s="184"/>
      <c r="M107" s="184"/>
      <c r="N107" s="184"/>
      <c r="O107" s="184"/>
      <c r="P107" s="184"/>
    </row>
    <row r="108" spans="1:16" s="119" customFormat="1" x14ac:dyDescent="0.25">
      <c r="A108" s="77">
        <f>A106+1</f>
        <v>71</v>
      </c>
      <c r="B108" s="486" t="s">
        <v>76</v>
      </c>
      <c r="C108" s="487"/>
      <c r="D108" s="487"/>
      <c r="E108" s="487"/>
      <c r="F108" s="487"/>
      <c r="G108" s="487"/>
      <c r="H108" s="487"/>
      <c r="I108" s="487"/>
      <c r="J108" s="487"/>
      <c r="K108" s="487"/>
      <c r="L108" s="487"/>
      <c r="M108" s="487"/>
      <c r="N108" s="487"/>
      <c r="O108" s="487"/>
      <c r="P108" s="488"/>
    </row>
    <row r="109" spans="1:16" s="119" customFormat="1" x14ac:dyDescent="0.25">
      <c r="A109" s="77">
        <f>A108+1</f>
        <v>72</v>
      </c>
      <c r="B109" s="295" t="s">
        <v>77</v>
      </c>
      <c r="C109" s="294">
        <f>C59-C106</f>
        <v>0</v>
      </c>
      <c r="D109" s="18">
        <f>IFERROR(C109/C$113,0)</f>
        <v>0</v>
      </c>
      <c r="E109" s="294">
        <f>E59-E106</f>
        <v>0</v>
      </c>
      <c r="F109" s="18">
        <f>IFERROR(E109/E$113,0)</f>
        <v>0</v>
      </c>
      <c r="G109" s="294">
        <f>G59-G106</f>
        <v>0</v>
      </c>
      <c r="H109" s="18">
        <f>IFERROR(G109/G$113,0)</f>
        <v>0</v>
      </c>
      <c r="I109" s="294">
        <f>I59-I106</f>
        <v>0</v>
      </c>
      <c r="J109" s="18">
        <f>IFERROR(I109/I$113,0)</f>
        <v>0</v>
      </c>
      <c r="K109" s="294">
        <f>K59-K106</f>
        <v>0</v>
      </c>
      <c r="L109" s="18">
        <f>IFERROR(K109/K$113,0)</f>
        <v>0</v>
      </c>
      <c r="M109" s="294">
        <f>M59-M106</f>
        <v>0</v>
      </c>
      <c r="N109" s="18">
        <f>IFERROR(M109/M$113,0)</f>
        <v>0</v>
      </c>
      <c r="O109" s="294">
        <f>O59-O106</f>
        <v>0</v>
      </c>
      <c r="P109" s="18">
        <f>IFERROR(O109/O$113,0)</f>
        <v>0</v>
      </c>
    </row>
    <row r="110" spans="1:16" s="119" customFormat="1" ht="41.4" x14ac:dyDescent="0.25">
      <c r="A110" s="77">
        <f>A109+1</f>
        <v>73</v>
      </c>
      <c r="B110" s="19" t="s">
        <v>78</v>
      </c>
      <c r="C110" s="128"/>
      <c r="D110" s="28">
        <f>IFERROR(C110/C$113,0)</f>
        <v>0</v>
      </c>
      <c r="E110" s="128"/>
      <c r="F110" s="28">
        <f>IFERROR(E110/E$113,0)</f>
        <v>0</v>
      </c>
      <c r="G110" s="128"/>
      <c r="H110" s="28">
        <f>IFERROR(G110/G$113,0)</f>
        <v>0</v>
      </c>
      <c r="I110" s="128"/>
      <c r="J110" s="28">
        <f>IFERROR(I110/I$113,0)</f>
        <v>0</v>
      </c>
      <c r="K110" s="128"/>
      <c r="L110" s="28">
        <f>IFERROR(K110/K$113,0)</f>
        <v>0</v>
      </c>
      <c r="M110" s="128"/>
      <c r="N110" s="28">
        <f>IFERROR(M110/M$113,0)</f>
        <v>0</v>
      </c>
      <c r="O110" s="128"/>
      <c r="P110" s="28">
        <f>IFERROR(O110/O$113,0)</f>
        <v>0</v>
      </c>
    </row>
    <row r="111" spans="1:16" s="119" customFormat="1" x14ac:dyDescent="0.25">
      <c r="A111" s="77">
        <f>A110+1</f>
        <v>74</v>
      </c>
      <c r="B111" s="20" t="s">
        <v>79</v>
      </c>
      <c r="C111" s="128"/>
      <c r="D111" s="28">
        <f>IFERROR(C111/C$113,0)</f>
        <v>0</v>
      </c>
      <c r="E111" s="128"/>
      <c r="F111" s="28">
        <f>IFERROR(E111/E$113,0)</f>
        <v>0</v>
      </c>
      <c r="G111" s="128"/>
      <c r="H111" s="28">
        <f>IFERROR(G111/G$113,0)</f>
        <v>0</v>
      </c>
      <c r="I111" s="128"/>
      <c r="J111" s="28">
        <f>IFERROR(I111/I$113,0)</f>
        <v>0</v>
      </c>
      <c r="K111" s="128"/>
      <c r="L111" s="28">
        <f>IFERROR(K111/K$113,0)</f>
        <v>0</v>
      </c>
      <c r="M111" s="128"/>
      <c r="N111" s="28">
        <f>IFERROR(M111/M$113,0)</f>
        <v>0</v>
      </c>
      <c r="O111" s="128"/>
      <c r="P111" s="28">
        <f>IFERROR(O111/O$113,0)</f>
        <v>0</v>
      </c>
    </row>
    <row r="112" spans="1:16" s="119" customFormat="1" x14ac:dyDescent="0.25">
      <c r="A112" s="77">
        <f>A111+1</f>
        <v>75</v>
      </c>
      <c r="B112" s="113" t="s">
        <v>80</v>
      </c>
      <c r="C112" s="128"/>
      <c r="D112" s="28">
        <f>IFERROR(C112/C$113,0)</f>
        <v>0</v>
      </c>
      <c r="E112" s="128"/>
      <c r="F112" s="28">
        <f>IFERROR(E112/E$113,0)</f>
        <v>0</v>
      </c>
      <c r="G112" s="128"/>
      <c r="H112" s="28">
        <f>IFERROR(G112/G$113,0)</f>
        <v>0</v>
      </c>
      <c r="I112" s="128"/>
      <c r="J112" s="28">
        <f>IFERROR(I112/I$113,0)</f>
        <v>0</v>
      </c>
      <c r="K112" s="128"/>
      <c r="L112" s="28">
        <f>IFERROR(K112/K$113,0)</f>
        <v>0</v>
      </c>
      <c r="M112" s="128"/>
      <c r="N112" s="28">
        <f>IFERROR(M112/M$113,0)</f>
        <v>0</v>
      </c>
      <c r="O112" s="128"/>
      <c r="P112" s="28">
        <f>IFERROR(O112/O$113,0)</f>
        <v>0</v>
      </c>
    </row>
    <row r="113" spans="1:16" s="119" customFormat="1" x14ac:dyDescent="0.25">
      <c r="A113" s="77">
        <f>A112+1</f>
        <v>76</v>
      </c>
      <c r="B113" s="27" t="s">
        <v>76</v>
      </c>
      <c r="C113" s="133">
        <f>SUM(C109:C112)</f>
        <v>0</v>
      </c>
      <c r="D113" s="187">
        <f>IFERROR(C113/C$113,0)</f>
        <v>0</v>
      </c>
      <c r="E113" s="133">
        <f>SUM(E109:E112)</f>
        <v>0</v>
      </c>
      <c r="F113" s="187">
        <f>IFERROR(E113/E$113,0)</f>
        <v>0</v>
      </c>
      <c r="G113" s="133">
        <f>SUM(G109:G112)</f>
        <v>0</v>
      </c>
      <c r="H113" s="187">
        <f>IFERROR(G113/G$113,0)</f>
        <v>0</v>
      </c>
      <c r="I113" s="133">
        <f>SUM(I109:I112)</f>
        <v>0</v>
      </c>
      <c r="J113" s="188">
        <f>IFERROR(I113/I$113,0)</f>
        <v>0</v>
      </c>
      <c r="K113" s="133">
        <f>SUM(K109:K112)</f>
        <v>0</v>
      </c>
      <c r="L113" s="187">
        <f>IFERROR(K113/K$113,0)</f>
        <v>0</v>
      </c>
      <c r="M113" s="133">
        <f>SUM(M109:M112)</f>
        <v>0</v>
      </c>
      <c r="N113" s="187">
        <f>IFERROR(M113/M$113,0)</f>
        <v>0</v>
      </c>
      <c r="O113" s="133">
        <f>SUM(O109:O112)</f>
        <v>0</v>
      </c>
      <c r="P113" s="187">
        <f>IFERROR(O113/O$113,0)</f>
        <v>0</v>
      </c>
    </row>
    <row r="114" spans="1:16" ht="6.75" customHeight="1" x14ac:dyDescent="0.25">
      <c r="A114" s="150"/>
      <c r="B114" s="55"/>
      <c r="C114" s="184"/>
      <c r="D114" s="146"/>
      <c r="E114" s="189"/>
      <c r="F114" s="189"/>
      <c r="G114" s="189"/>
      <c r="H114" s="146"/>
      <c r="I114" s="189"/>
      <c r="J114" s="189"/>
      <c r="K114" s="189"/>
      <c r="L114" s="189"/>
      <c r="M114" s="189"/>
      <c r="N114" s="189"/>
      <c r="O114" s="189"/>
      <c r="P114" s="189"/>
    </row>
    <row r="115" spans="1:16" s="119" customFormat="1" x14ac:dyDescent="0.25">
      <c r="A115" s="77">
        <f>A113+1</f>
        <v>77</v>
      </c>
      <c r="B115" s="486" t="s">
        <v>81</v>
      </c>
      <c r="C115" s="487"/>
      <c r="D115" s="487"/>
      <c r="E115" s="487"/>
      <c r="F115" s="487"/>
      <c r="G115" s="487"/>
      <c r="H115" s="487"/>
      <c r="I115" s="487"/>
      <c r="J115" s="487"/>
      <c r="K115" s="487"/>
      <c r="L115" s="487"/>
      <c r="M115" s="487"/>
      <c r="N115" s="487"/>
      <c r="O115" s="487"/>
      <c r="P115" s="488"/>
    </row>
    <row r="116" spans="1:16" s="119" customFormat="1" x14ac:dyDescent="0.25">
      <c r="A116" s="77">
        <f>A115+1</f>
        <v>78</v>
      </c>
      <c r="B116" s="22" t="s">
        <v>82</v>
      </c>
      <c r="C116" s="292"/>
      <c r="D116" s="328"/>
      <c r="E116" s="294">
        <f>+C120</f>
        <v>0</v>
      </c>
      <c r="F116" s="322"/>
      <c r="G116" s="294">
        <f>+E120</f>
        <v>0</v>
      </c>
      <c r="H116" s="322"/>
      <c r="I116" s="294">
        <f>+G120</f>
        <v>0</v>
      </c>
      <c r="J116" s="322"/>
      <c r="K116" s="294">
        <f>+I120</f>
        <v>0</v>
      </c>
      <c r="L116" s="322"/>
      <c r="M116" s="294">
        <f>+K120</f>
        <v>0</v>
      </c>
      <c r="N116" s="322"/>
      <c r="O116" s="294">
        <f>+M120</f>
        <v>0</v>
      </c>
      <c r="P116" s="322"/>
    </row>
    <row r="117" spans="1:16" s="119" customFormat="1" x14ac:dyDescent="0.25">
      <c r="A117" s="77">
        <f>A116+1</f>
        <v>79</v>
      </c>
      <c r="B117" s="21" t="s">
        <v>83</v>
      </c>
      <c r="C117" s="186">
        <f>C113</f>
        <v>0</v>
      </c>
      <c r="D117" s="328"/>
      <c r="E117" s="186">
        <f>E113</f>
        <v>0</v>
      </c>
      <c r="F117" s="322"/>
      <c r="G117" s="186">
        <f>G113</f>
        <v>0</v>
      </c>
      <c r="H117" s="322"/>
      <c r="I117" s="186">
        <f>I113</f>
        <v>0</v>
      </c>
      <c r="J117" s="322"/>
      <c r="K117" s="186">
        <f>K113</f>
        <v>0</v>
      </c>
      <c r="L117" s="322"/>
      <c r="M117" s="186">
        <f>M113</f>
        <v>0</v>
      </c>
      <c r="N117" s="322"/>
      <c r="O117" s="186">
        <f>O113</f>
        <v>0</v>
      </c>
      <c r="P117" s="322"/>
    </row>
    <row r="118" spans="1:16" s="119" customFormat="1" ht="27.6" x14ac:dyDescent="0.25">
      <c r="A118" s="77">
        <f>A117+1</f>
        <v>80</v>
      </c>
      <c r="B118" s="29" t="s">
        <v>279</v>
      </c>
      <c r="C118" s="128"/>
      <c r="D118" s="328"/>
      <c r="E118" s="128"/>
      <c r="F118" s="330"/>
      <c r="G118" s="128"/>
      <c r="H118" s="332"/>
      <c r="I118" s="128"/>
      <c r="J118" s="330"/>
      <c r="K118" s="128"/>
      <c r="L118" s="330"/>
      <c r="M118" s="128"/>
      <c r="N118" s="330"/>
      <c r="O118" s="128"/>
      <c r="P118" s="330"/>
    </row>
    <row r="119" spans="1:16" s="119" customFormat="1" ht="27.6" x14ac:dyDescent="0.25">
      <c r="A119" s="77">
        <f>A118+1</f>
        <v>81</v>
      </c>
      <c r="B119" s="26" t="s">
        <v>84</v>
      </c>
      <c r="C119" s="128"/>
      <c r="D119" s="328"/>
      <c r="E119" s="128"/>
      <c r="F119" s="330"/>
      <c r="G119" s="128"/>
      <c r="H119" s="332"/>
      <c r="I119" s="128"/>
      <c r="J119" s="330"/>
      <c r="K119" s="128"/>
      <c r="L119" s="330"/>
      <c r="M119" s="128"/>
      <c r="N119" s="330"/>
      <c r="O119" s="128"/>
      <c r="P119" s="330"/>
    </row>
    <row r="120" spans="1:16" s="119" customFormat="1" x14ac:dyDescent="0.25">
      <c r="A120" s="77">
        <f>A119+1</f>
        <v>82</v>
      </c>
      <c r="B120" s="100" t="s">
        <v>81</v>
      </c>
      <c r="C120" s="133">
        <f>SUM(C116:C119)</f>
        <v>0</v>
      </c>
      <c r="D120" s="329"/>
      <c r="E120" s="133">
        <f>SUM(E116:E119)</f>
        <v>0</v>
      </c>
      <c r="F120" s="331"/>
      <c r="G120" s="133">
        <f>SUM(G116:G119)</f>
        <v>0</v>
      </c>
      <c r="H120" s="329"/>
      <c r="I120" s="133">
        <f>SUM(I116:I119)</f>
        <v>0</v>
      </c>
      <c r="J120" s="333"/>
      <c r="K120" s="133">
        <f>SUM(K116:K119)</f>
        <v>0</v>
      </c>
      <c r="L120" s="333"/>
      <c r="M120" s="133">
        <f>SUM(M116:M119)</f>
        <v>0</v>
      </c>
      <c r="N120" s="333"/>
      <c r="O120" s="133">
        <f>SUM(O116:O119)</f>
        <v>0</v>
      </c>
      <c r="P120" s="333"/>
    </row>
    <row r="121" spans="1:16" ht="6.75" customHeight="1" x14ac:dyDescent="0.25">
      <c r="A121" s="150"/>
      <c r="B121" s="62"/>
      <c r="C121" s="190"/>
      <c r="D121" s="190"/>
      <c r="E121" s="190"/>
      <c r="F121" s="190"/>
      <c r="G121" s="190"/>
      <c r="H121" s="190"/>
      <c r="I121" s="190"/>
      <c r="J121" s="190"/>
      <c r="L121" s="190"/>
      <c r="N121" s="190"/>
      <c r="P121" s="190"/>
    </row>
    <row r="122" spans="1:16" s="119" customFormat="1" ht="38.4" customHeight="1" x14ac:dyDescent="0.25">
      <c r="A122" s="77">
        <f>A120+1</f>
        <v>83</v>
      </c>
      <c r="B122" s="486" t="s">
        <v>85</v>
      </c>
      <c r="C122" s="487"/>
      <c r="D122" s="487"/>
      <c r="E122" s="487"/>
      <c r="F122" s="487"/>
      <c r="G122" s="487"/>
      <c r="H122" s="487"/>
      <c r="I122" s="487"/>
      <c r="J122" s="487"/>
      <c r="K122" s="487"/>
      <c r="L122" s="487"/>
      <c r="M122" s="487"/>
      <c r="N122" s="487"/>
      <c r="O122" s="487"/>
      <c r="P122" s="488"/>
    </row>
    <row r="123" spans="1:16" s="119" customFormat="1" x14ac:dyDescent="0.25">
      <c r="A123" s="77">
        <f>A122+1</f>
        <v>84</v>
      </c>
      <c r="B123" s="40" t="s">
        <v>86</v>
      </c>
      <c r="C123" s="292"/>
      <c r="D123" s="332"/>
      <c r="E123" s="456"/>
      <c r="F123" s="332"/>
      <c r="G123" s="458"/>
      <c r="H123" s="332"/>
      <c r="I123" s="458"/>
      <c r="J123" s="332"/>
      <c r="K123" s="458"/>
      <c r="L123" s="332"/>
      <c r="M123" s="458"/>
      <c r="N123" s="332"/>
      <c r="O123" s="458"/>
      <c r="P123" s="332"/>
    </row>
    <row r="124" spans="1:16" s="119" customFormat="1" x14ac:dyDescent="0.25">
      <c r="A124" s="77">
        <f>A123+1</f>
        <v>85</v>
      </c>
      <c r="B124" s="31" t="s">
        <v>87</v>
      </c>
      <c r="C124" s="128"/>
      <c r="D124" s="332"/>
      <c r="E124" s="457"/>
      <c r="F124" s="332"/>
      <c r="G124" s="459"/>
      <c r="H124" s="332"/>
      <c r="I124" s="459"/>
      <c r="J124" s="332"/>
      <c r="K124" s="459"/>
      <c r="L124" s="332"/>
      <c r="M124" s="459"/>
      <c r="N124" s="332"/>
      <c r="O124" s="459"/>
      <c r="P124" s="332"/>
    </row>
    <row r="125" spans="1:16" s="119" customFormat="1" x14ac:dyDescent="0.25">
      <c r="A125" s="77">
        <f>A124+1</f>
        <v>86</v>
      </c>
      <c r="B125" s="30" t="s">
        <v>88</v>
      </c>
      <c r="C125" s="128"/>
      <c r="D125" s="332"/>
      <c r="E125" s="457"/>
      <c r="F125" s="332"/>
      <c r="G125" s="459"/>
      <c r="H125" s="332"/>
      <c r="I125" s="459"/>
      <c r="J125" s="332"/>
      <c r="K125" s="459"/>
      <c r="L125" s="332"/>
      <c r="M125" s="459"/>
      <c r="N125" s="332"/>
      <c r="O125" s="459"/>
      <c r="P125" s="332"/>
    </row>
    <row r="126" spans="1:16" s="119" customFormat="1" x14ac:dyDescent="0.25">
      <c r="A126" s="77">
        <f>A125+1</f>
        <v>87</v>
      </c>
      <c r="B126" s="32" t="s">
        <v>89</v>
      </c>
      <c r="C126" s="128"/>
      <c r="D126" s="332"/>
      <c r="E126" s="457"/>
      <c r="F126" s="332"/>
      <c r="G126" s="459"/>
      <c r="H126" s="332"/>
      <c r="I126" s="459"/>
      <c r="J126" s="332"/>
      <c r="K126" s="459"/>
      <c r="L126" s="332"/>
      <c r="M126" s="459"/>
      <c r="N126" s="332"/>
      <c r="O126" s="459"/>
      <c r="P126" s="332"/>
    </row>
    <row r="127" spans="1:16" s="119" customFormat="1" x14ac:dyDescent="0.25">
      <c r="A127" s="77">
        <f>A126+1</f>
        <v>88</v>
      </c>
      <c r="B127" s="31" t="s">
        <v>90</v>
      </c>
      <c r="C127" s="128"/>
      <c r="D127" s="334"/>
      <c r="E127" s="457"/>
      <c r="F127" s="334"/>
      <c r="G127" s="459"/>
      <c r="H127" s="334"/>
      <c r="I127" s="459"/>
      <c r="J127" s="334"/>
      <c r="K127" s="459"/>
      <c r="L127" s="334"/>
      <c r="M127" s="459"/>
      <c r="N127" s="334"/>
      <c r="O127" s="459"/>
      <c r="P127" s="334"/>
    </row>
    <row r="128" spans="1:16" ht="6.75" customHeight="1" x14ac:dyDescent="0.25">
      <c r="A128" s="150"/>
      <c r="B128" s="41"/>
      <c r="J128" s="190"/>
      <c r="L128" s="190"/>
      <c r="N128" s="190"/>
      <c r="P128" s="190"/>
    </row>
    <row r="129" spans="1:16" s="119" customFormat="1" x14ac:dyDescent="0.25">
      <c r="A129" s="77">
        <f>A127+1</f>
        <v>89</v>
      </c>
      <c r="B129" s="33" t="s">
        <v>91</v>
      </c>
      <c r="C129" s="128"/>
      <c r="D129" s="335"/>
      <c r="E129" s="457"/>
      <c r="F129" s="335"/>
      <c r="G129" s="459"/>
      <c r="H129" s="335"/>
      <c r="I129" s="459"/>
      <c r="J129" s="335"/>
      <c r="K129" s="459"/>
      <c r="L129" s="335"/>
      <c r="M129" s="459"/>
      <c r="N129" s="335"/>
      <c r="O129" s="459"/>
      <c r="P129" s="335"/>
    </row>
    <row r="130" spans="1:16" ht="6.75" customHeight="1" x14ac:dyDescent="0.25">
      <c r="A130" s="150"/>
      <c r="B130" s="56"/>
      <c r="J130" s="190"/>
      <c r="L130" s="190"/>
      <c r="N130" s="190"/>
      <c r="P130" s="190"/>
    </row>
    <row r="131" spans="1:16" s="119" customFormat="1" x14ac:dyDescent="0.25">
      <c r="A131" s="150"/>
      <c r="B131" s="486" t="s">
        <v>280</v>
      </c>
      <c r="C131" s="487"/>
      <c r="D131" s="487"/>
      <c r="E131" s="487"/>
      <c r="F131" s="487"/>
      <c r="G131" s="487"/>
      <c r="H131" s="487"/>
      <c r="I131" s="487"/>
      <c r="J131" s="487"/>
      <c r="K131" s="487"/>
      <c r="L131" s="487"/>
      <c r="M131" s="487"/>
      <c r="N131" s="487"/>
      <c r="O131" s="487"/>
      <c r="P131" s="488"/>
    </row>
    <row r="132" spans="1:16" s="119" customFormat="1" x14ac:dyDescent="0.25">
      <c r="A132" s="77">
        <f>A129+1</f>
        <v>90</v>
      </c>
      <c r="B132" s="460" t="s">
        <v>92</v>
      </c>
      <c r="C132" s="506"/>
      <c r="D132" s="507"/>
      <c r="E132" s="506"/>
      <c r="F132" s="507"/>
      <c r="G132" s="506"/>
      <c r="H132" s="507"/>
      <c r="I132" s="506"/>
      <c r="J132" s="507"/>
      <c r="K132" s="506"/>
      <c r="L132" s="507"/>
      <c r="M132" s="506"/>
      <c r="N132" s="507"/>
      <c r="O132" s="506"/>
      <c r="P132" s="507"/>
    </row>
    <row r="133" spans="1:16" s="119" customFormat="1" x14ac:dyDescent="0.25">
      <c r="A133" s="77">
        <f>A132+1</f>
        <v>91</v>
      </c>
      <c r="B133" s="461" t="s">
        <v>93</v>
      </c>
      <c r="C133" s="495"/>
      <c r="D133" s="496"/>
      <c r="E133" s="495"/>
      <c r="F133" s="496"/>
      <c r="G133" s="495"/>
      <c r="H133" s="496"/>
      <c r="I133" s="495"/>
      <c r="J133" s="496"/>
      <c r="K133" s="495"/>
      <c r="L133" s="496"/>
      <c r="M133" s="495"/>
      <c r="N133" s="496"/>
      <c r="O133" s="495"/>
      <c r="P133" s="496"/>
    </row>
    <row r="134" spans="1:16" s="119" customFormat="1" x14ac:dyDescent="0.25">
      <c r="A134" s="77">
        <f>A133+1</f>
        <v>92</v>
      </c>
      <c r="B134" s="461" t="s">
        <v>94</v>
      </c>
      <c r="C134" s="495"/>
      <c r="D134" s="496"/>
      <c r="E134" s="495"/>
      <c r="F134" s="496"/>
      <c r="G134" s="495"/>
      <c r="H134" s="496"/>
      <c r="I134" s="495"/>
      <c r="J134" s="496"/>
      <c r="K134" s="495"/>
      <c r="L134" s="496"/>
      <c r="M134" s="495"/>
      <c r="N134" s="496"/>
      <c r="O134" s="495"/>
      <c r="P134" s="496"/>
    </row>
    <row r="135" spans="1:16" s="119" customFormat="1" x14ac:dyDescent="0.25">
      <c r="A135" s="77">
        <f>A134+1</f>
        <v>93</v>
      </c>
      <c r="B135" s="461" t="s">
        <v>95</v>
      </c>
      <c r="C135" s="495"/>
      <c r="D135" s="496"/>
      <c r="E135" s="495"/>
      <c r="F135" s="496"/>
      <c r="G135" s="495"/>
      <c r="H135" s="496"/>
      <c r="I135" s="495"/>
      <c r="J135" s="496"/>
      <c r="K135" s="495"/>
      <c r="L135" s="496"/>
      <c r="M135" s="495"/>
      <c r="N135" s="496"/>
      <c r="O135" s="495"/>
      <c r="P135" s="496"/>
    </row>
    <row r="136" spans="1:16" s="119" customFormat="1" x14ac:dyDescent="0.25">
      <c r="A136" s="77">
        <f>A135+1</f>
        <v>94</v>
      </c>
      <c r="B136" s="461" t="s">
        <v>96</v>
      </c>
      <c r="C136" s="495"/>
      <c r="D136" s="496"/>
      <c r="E136" s="495"/>
      <c r="F136" s="496"/>
      <c r="G136" s="495"/>
      <c r="H136" s="496"/>
      <c r="I136" s="495"/>
      <c r="J136" s="496"/>
      <c r="K136" s="495"/>
      <c r="L136" s="496"/>
      <c r="M136" s="495"/>
      <c r="N136" s="496"/>
      <c r="O136" s="495"/>
      <c r="P136" s="496"/>
    </row>
    <row r="137" spans="1:16" ht="6.75" customHeight="1" x14ac:dyDescent="0.25"/>
    <row r="138" spans="1:16" s="119" customFormat="1" x14ac:dyDescent="0.25">
      <c r="A138" s="150"/>
      <c r="B138" s="486" t="s">
        <v>1</v>
      </c>
      <c r="C138" s="487"/>
      <c r="D138" s="487"/>
      <c r="E138" s="487"/>
      <c r="F138" s="487"/>
      <c r="G138" s="487"/>
      <c r="H138" s="487"/>
      <c r="I138" s="487"/>
      <c r="J138" s="487"/>
      <c r="K138" s="487"/>
      <c r="L138" s="487"/>
      <c r="M138" s="487"/>
      <c r="N138" s="487"/>
      <c r="O138" s="487"/>
      <c r="P138" s="488"/>
    </row>
    <row r="139" spans="1:16" s="119" customFormat="1" ht="14.25" customHeight="1" x14ac:dyDescent="0.25">
      <c r="A139" s="77" t="s">
        <v>4</v>
      </c>
      <c r="B139" s="526" t="s">
        <v>145</v>
      </c>
      <c r="C139" s="526"/>
      <c r="D139" s="526"/>
      <c r="E139" s="526"/>
      <c r="F139" s="526"/>
      <c r="G139" s="526"/>
      <c r="H139" s="526"/>
      <c r="I139" s="526"/>
      <c r="J139" s="526"/>
      <c r="K139" s="57"/>
      <c r="L139" s="57"/>
      <c r="M139" s="261"/>
      <c r="N139" s="261"/>
      <c r="O139" s="261"/>
      <c r="P139" s="261"/>
    </row>
    <row r="140" spans="1:16" s="119" customFormat="1" ht="30.75" customHeight="1" x14ac:dyDescent="0.25">
      <c r="A140" s="191">
        <f>A43</f>
        <v>13</v>
      </c>
      <c r="B140" s="29" t="s">
        <v>146</v>
      </c>
      <c r="C140" s="520" t="s">
        <v>147</v>
      </c>
      <c r="D140" s="521"/>
      <c r="E140" s="521"/>
      <c r="F140" s="521"/>
      <c r="G140" s="521"/>
      <c r="H140" s="521"/>
      <c r="I140" s="521"/>
      <c r="J140" s="522"/>
      <c r="K140" s="58"/>
      <c r="L140" s="58"/>
      <c r="M140" s="58"/>
      <c r="N140" s="58"/>
      <c r="O140" s="58"/>
      <c r="P140" s="58"/>
    </row>
    <row r="141" spans="1:16" s="119" customFormat="1" ht="71.25" customHeight="1" x14ac:dyDescent="0.25">
      <c r="A141" s="191">
        <f>A45</f>
        <v>15</v>
      </c>
      <c r="B141" s="29" t="s">
        <v>148</v>
      </c>
      <c r="C141" s="520" t="s">
        <v>149</v>
      </c>
      <c r="D141" s="521"/>
      <c r="E141" s="521"/>
      <c r="F141" s="521"/>
      <c r="G141" s="521"/>
      <c r="H141" s="521"/>
      <c r="I141" s="521"/>
      <c r="J141" s="522"/>
      <c r="K141" s="58"/>
      <c r="L141" s="58"/>
      <c r="M141" s="58"/>
      <c r="N141" s="58"/>
      <c r="O141" s="58"/>
      <c r="P141" s="58"/>
    </row>
    <row r="142" spans="1:16" s="119" customFormat="1" ht="29.25" customHeight="1" x14ac:dyDescent="0.25">
      <c r="A142" s="191">
        <f>A57</f>
        <v>26</v>
      </c>
      <c r="B142" s="109" t="s">
        <v>150</v>
      </c>
      <c r="C142" s="520" t="s">
        <v>151</v>
      </c>
      <c r="D142" s="521"/>
      <c r="E142" s="521"/>
      <c r="F142" s="521"/>
      <c r="G142" s="521"/>
      <c r="H142" s="521"/>
      <c r="I142" s="521"/>
      <c r="J142" s="522"/>
      <c r="K142" s="58"/>
      <c r="L142" s="58"/>
      <c r="M142" s="58"/>
      <c r="N142" s="58"/>
      <c r="O142" s="58"/>
      <c r="P142" s="58"/>
    </row>
    <row r="143" spans="1:16" s="119" customFormat="1" ht="30" customHeight="1" x14ac:dyDescent="0.25">
      <c r="A143" s="191">
        <f>A110</f>
        <v>73</v>
      </c>
      <c r="B143" s="29" t="s">
        <v>152</v>
      </c>
      <c r="C143" s="520" t="s">
        <v>166</v>
      </c>
      <c r="D143" s="521"/>
      <c r="E143" s="521"/>
      <c r="F143" s="521"/>
      <c r="G143" s="521"/>
      <c r="H143" s="521"/>
      <c r="I143" s="521"/>
      <c r="J143" s="522"/>
      <c r="K143" s="58"/>
      <c r="L143" s="58"/>
      <c r="M143" s="58"/>
      <c r="N143" s="58"/>
      <c r="O143" s="58"/>
      <c r="P143" s="58"/>
    </row>
    <row r="144" spans="1:16" s="119" customFormat="1" ht="32.25" customHeight="1" x14ac:dyDescent="0.25">
      <c r="A144" s="191">
        <f>A119</f>
        <v>81</v>
      </c>
      <c r="B144" s="29" t="s">
        <v>281</v>
      </c>
      <c r="C144" s="520" t="s">
        <v>154</v>
      </c>
      <c r="D144" s="521"/>
      <c r="E144" s="521"/>
      <c r="F144" s="521"/>
      <c r="G144" s="521"/>
      <c r="H144" s="521"/>
      <c r="I144" s="521"/>
      <c r="J144" s="522"/>
      <c r="K144" s="58"/>
      <c r="L144" s="58"/>
      <c r="M144" s="58"/>
      <c r="N144" s="58"/>
      <c r="O144" s="58"/>
      <c r="P144" s="58"/>
    </row>
    <row r="145" spans="1:16" s="119" customFormat="1" ht="57" customHeight="1" x14ac:dyDescent="0.25">
      <c r="A145" s="192">
        <f t="shared" ref="A145:A150" si="43">A122</f>
        <v>83</v>
      </c>
      <c r="B145" s="110" t="s">
        <v>155</v>
      </c>
      <c r="C145" s="514" t="s">
        <v>156</v>
      </c>
      <c r="D145" s="515"/>
      <c r="E145" s="515"/>
      <c r="F145" s="515"/>
      <c r="G145" s="515"/>
      <c r="H145" s="515"/>
      <c r="I145" s="515"/>
      <c r="J145" s="516"/>
      <c r="K145" s="59"/>
      <c r="L145" s="59"/>
      <c r="M145" s="59"/>
      <c r="N145" s="59"/>
      <c r="O145" s="59"/>
      <c r="P145" s="59"/>
    </row>
    <row r="146" spans="1:16" s="119" customFormat="1" ht="57.75" customHeight="1" x14ac:dyDescent="0.25">
      <c r="A146" s="192">
        <f t="shared" si="43"/>
        <v>84</v>
      </c>
      <c r="B146" s="110" t="s">
        <v>86</v>
      </c>
      <c r="C146" s="523" t="s">
        <v>157</v>
      </c>
      <c r="D146" s="524"/>
      <c r="E146" s="524"/>
      <c r="F146" s="524"/>
      <c r="G146" s="524"/>
      <c r="H146" s="524"/>
      <c r="I146" s="524"/>
      <c r="J146" s="525"/>
      <c r="K146" s="60"/>
      <c r="L146" s="60"/>
      <c r="M146" s="60"/>
      <c r="N146" s="60"/>
      <c r="O146" s="60"/>
      <c r="P146" s="60"/>
    </row>
    <row r="147" spans="1:16" s="119" customFormat="1" ht="32.25" customHeight="1" x14ac:dyDescent="0.25">
      <c r="A147" s="192">
        <f t="shared" si="43"/>
        <v>85</v>
      </c>
      <c r="B147" s="110" t="s">
        <v>87</v>
      </c>
      <c r="C147" s="514" t="s">
        <v>158</v>
      </c>
      <c r="D147" s="515"/>
      <c r="E147" s="515"/>
      <c r="F147" s="515"/>
      <c r="G147" s="515"/>
      <c r="H147" s="515"/>
      <c r="I147" s="515"/>
      <c r="J147" s="516"/>
      <c r="K147" s="59"/>
      <c r="L147" s="59"/>
      <c r="M147" s="59"/>
      <c r="N147" s="59"/>
      <c r="O147" s="59"/>
      <c r="P147" s="59"/>
    </row>
    <row r="148" spans="1:16" s="119" customFormat="1" ht="59.25" customHeight="1" x14ac:dyDescent="0.25">
      <c r="A148" s="192">
        <f t="shared" si="43"/>
        <v>86</v>
      </c>
      <c r="B148" s="110" t="s">
        <v>88</v>
      </c>
      <c r="C148" s="523" t="s">
        <v>159</v>
      </c>
      <c r="D148" s="524"/>
      <c r="E148" s="524"/>
      <c r="F148" s="524"/>
      <c r="G148" s="524"/>
      <c r="H148" s="524"/>
      <c r="I148" s="524"/>
      <c r="J148" s="525"/>
      <c r="K148" s="60"/>
      <c r="L148" s="60"/>
      <c r="M148" s="60"/>
      <c r="N148" s="60"/>
      <c r="O148" s="60"/>
      <c r="P148" s="60"/>
    </row>
    <row r="149" spans="1:16" s="119" customFormat="1" ht="32.25" customHeight="1" x14ac:dyDescent="0.25">
      <c r="A149" s="192">
        <f t="shared" si="43"/>
        <v>87</v>
      </c>
      <c r="B149" s="110" t="s">
        <v>89</v>
      </c>
      <c r="C149" s="514" t="s">
        <v>160</v>
      </c>
      <c r="D149" s="515"/>
      <c r="E149" s="515"/>
      <c r="F149" s="515"/>
      <c r="G149" s="515"/>
      <c r="H149" s="515"/>
      <c r="I149" s="515"/>
      <c r="J149" s="516"/>
      <c r="K149" s="59"/>
      <c r="L149" s="59"/>
      <c r="M149" s="59"/>
      <c r="N149" s="59"/>
      <c r="O149" s="59"/>
      <c r="P149" s="59"/>
    </row>
    <row r="150" spans="1:16" s="119" customFormat="1" ht="30.75" customHeight="1" x14ac:dyDescent="0.25">
      <c r="A150" s="192">
        <f t="shared" si="43"/>
        <v>88</v>
      </c>
      <c r="B150" s="110" t="s">
        <v>90</v>
      </c>
      <c r="C150" s="514" t="s">
        <v>161</v>
      </c>
      <c r="D150" s="515"/>
      <c r="E150" s="515"/>
      <c r="F150" s="515"/>
      <c r="G150" s="515"/>
      <c r="H150" s="515"/>
      <c r="I150" s="515"/>
      <c r="J150" s="516"/>
      <c r="K150" s="59"/>
      <c r="L150" s="59"/>
      <c r="M150" s="59"/>
      <c r="N150" s="59"/>
      <c r="O150" s="59"/>
      <c r="P150" s="59"/>
    </row>
    <row r="151" spans="1:16" s="119" customFormat="1" x14ac:dyDescent="0.25">
      <c r="A151" s="192"/>
      <c r="B151" s="34" t="s">
        <v>162</v>
      </c>
      <c r="C151" s="517" t="s">
        <v>163</v>
      </c>
      <c r="D151" s="518"/>
      <c r="E151" s="518"/>
      <c r="F151" s="518"/>
      <c r="G151" s="518"/>
      <c r="H151" s="518"/>
      <c r="I151" s="518"/>
      <c r="J151" s="519"/>
      <c r="K151" s="61"/>
      <c r="L151" s="61"/>
      <c r="M151" s="61"/>
      <c r="N151" s="61"/>
      <c r="O151" s="61"/>
      <c r="P151" s="61"/>
    </row>
    <row r="152" spans="1:16" s="119" customFormat="1" ht="35.25" customHeight="1" x14ac:dyDescent="0.25">
      <c r="A152" s="192">
        <f>A129</f>
        <v>89</v>
      </c>
      <c r="B152" s="110" t="s">
        <v>164</v>
      </c>
      <c r="C152" s="514" t="s">
        <v>165</v>
      </c>
      <c r="D152" s="515"/>
      <c r="E152" s="515"/>
      <c r="F152" s="515"/>
      <c r="G152" s="515"/>
      <c r="H152" s="515"/>
      <c r="I152" s="515"/>
      <c r="J152" s="516"/>
      <c r="K152" s="59"/>
      <c r="L152" s="59"/>
      <c r="M152" s="59"/>
      <c r="N152" s="59"/>
      <c r="O152" s="59"/>
      <c r="P152" s="59"/>
    </row>
    <row r="161" s="108" customFormat="1" x14ac:dyDescent="0.25"/>
    <row r="162" s="108" customFormat="1" x14ac:dyDescent="0.25"/>
  </sheetData>
  <sheetProtection algorithmName="SHA-512" hashValue="rA5EdABLp+sP7yzSXpUuXKwrRQ8YL7rri9tTneXhSK7HavFoF6hqOVjNp2fDqyeQpLbk/m1Bo8UwnNaeS+pnYA==" saltValue="MJBaXT02gR0Y4Bbemv/cYQ==" spinCount="100000" sheet="1" formatRows="0"/>
  <mergeCells count="111">
    <mergeCell ref="B8:B9"/>
    <mergeCell ref="B6:B7"/>
    <mergeCell ref="I4:J5"/>
    <mergeCell ref="K4:L5"/>
    <mergeCell ref="M4:N5"/>
    <mergeCell ref="O4:P5"/>
    <mergeCell ref="G4:H5"/>
    <mergeCell ref="E4:F5"/>
    <mergeCell ref="C4:D5"/>
    <mergeCell ref="C142:J142"/>
    <mergeCell ref="B139:J139"/>
    <mergeCell ref="C140:J140"/>
    <mergeCell ref="C141:J141"/>
    <mergeCell ref="C132:D132"/>
    <mergeCell ref="C133:D133"/>
    <mergeCell ref="C134:D134"/>
    <mergeCell ref="C135:D135"/>
    <mergeCell ref="C136:D136"/>
    <mergeCell ref="E132:F132"/>
    <mergeCell ref="E133:F133"/>
    <mergeCell ref="E134:F134"/>
    <mergeCell ref="G133:H133"/>
    <mergeCell ref="G134:H134"/>
    <mergeCell ref="G135:H135"/>
    <mergeCell ref="G136:H136"/>
    <mergeCell ref="I132:J132"/>
    <mergeCell ref="I133:J133"/>
    <mergeCell ref="I134:J134"/>
    <mergeCell ref="I135:J135"/>
    <mergeCell ref="E136:F136"/>
    <mergeCell ref="G132:H132"/>
    <mergeCell ref="C149:J149"/>
    <mergeCell ref="C150:J150"/>
    <mergeCell ref="C151:J151"/>
    <mergeCell ref="C152:J152"/>
    <mergeCell ref="C143:J143"/>
    <mergeCell ref="C144:J144"/>
    <mergeCell ref="C145:J145"/>
    <mergeCell ref="C146:J146"/>
    <mergeCell ref="C147:J147"/>
    <mergeCell ref="C148:J148"/>
    <mergeCell ref="B10:P10"/>
    <mergeCell ref="I7:J7"/>
    <mergeCell ref="I8:J8"/>
    <mergeCell ref="I9:J9"/>
    <mergeCell ref="C6:D6"/>
    <mergeCell ref="C7:D7"/>
    <mergeCell ref="C8:D8"/>
    <mergeCell ref="M6:N6"/>
    <mergeCell ref="M7:N7"/>
    <mergeCell ref="M8:N8"/>
    <mergeCell ref="M9:N9"/>
    <mergeCell ref="C9:D9"/>
    <mergeCell ref="E6:F6"/>
    <mergeCell ref="E7:F7"/>
    <mergeCell ref="E8:F8"/>
    <mergeCell ref="E9:F9"/>
    <mergeCell ref="K6:L6"/>
    <mergeCell ref="K7:L7"/>
    <mergeCell ref="K8:L8"/>
    <mergeCell ref="K9:L9"/>
    <mergeCell ref="G6:H6"/>
    <mergeCell ref="G7:H7"/>
    <mergeCell ref="G8:H8"/>
    <mergeCell ref="I6:J6"/>
    <mergeCell ref="O133:P133"/>
    <mergeCell ref="O134:P134"/>
    <mergeCell ref="O135:P135"/>
    <mergeCell ref="O136:P136"/>
    <mergeCell ref="B29:P29"/>
    <mergeCell ref="B28:P28"/>
    <mergeCell ref="B27:P27"/>
    <mergeCell ref="B22:P22"/>
    <mergeCell ref="N11:N16"/>
    <mergeCell ref="M132:N132"/>
    <mergeCell ref="M133:N133"/>
    <mergeCell ref="M134:N134"/>
    <mergeCell ref="M135:N135"/>
    <mergeCell ref="B17:P17"/>
    <mergeCell ref="L11:L16"/>
    <mergeCell ref="I136:J136"/>
    <mergeCell ref="K132:L132"/>
    <mergeCell ref="K133:L133"/>
    <mergeCell ref="K134:L134"/>
    <mergeCell ref="K135:L135"/>
    <mergeCell ref="K136:L136"/>
    <mergeCell ref="E135:F135"/>
    <mergeCell ref="B2:P2"/>
    <mergeCell ref="B138:P138"/>
    <mergeCell ref="B131:P131"/>
    <mergeCell ref="B122:P122"/>
    <mergeCell ref="B108:P108"/>
    <mergeCell ref="B115:P115"/>
    <mergeCell ref="B92:P92"/>
    <mergeCell ref="B87:P87"/>
    <mergeCell ref="B78:P78"/>
    <mergeCell ref="B69:P69"/>
    <mergeCell ref="B63:P63"/>
    <mergeCell ref="B62:P62"/>
    <mergeCell ref="B61:P61"/>
    <mergeCell ref="B45:P45"/>
    <mergeCell ref="B38:P38"/>
    <mergeCell ref="B30:P30"/>
    <mergeCell ref="M136:N136"/>
    <mergeCell ref="O6:P6"/>
    <mergeCell ref="O7:P7"/>
    <mergeCell ref="O8:P8"/>
    <mergeCell ref="O9:P9"/>
    <mergeCell ref="P11:P16"/>
    <mergeCell ref="O132:P132"/>
    <mergeCell ref="G9:H9"/>
  </mergeCells>
  <pageMargins left="0.70866141732283472" right="0.70866141732283472" top="0.74803149606299213" bottom="0.74803149606299213" header="0.31496062992125984" footer="0.31496062992125984"/>
  <pageSetup paperSize="5" scale="84" fitToHeight="0" orientation="landscape" r:id="rId1"/>
  <headerFooter>
    <oddFooter>&amp;L&amp;"-,Bold"Conseil des arts du Canada Confidentiel&amp;C&amp;D&amp;RPage &amp;P</oddFooter>
  </headerFooter>
  <rowBreaks count="1" manualBreakCount="1">
    <brk id="1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P166"/>
  <sheetViews>
    <sheetView showGridLines="0" zoomScaleNormal="100" workbookViewId="0">
      <pane ySplit="5" topLeftCell="A6" activePane="bottomLeft" state="frozen"/>
      <selection pane="bottomLeft" activeCell="B5" sqref="B5"/>
    </sheetView>
  </sheetViews>
  <sheetFormatPr defaultColWidth="9.109375" defaultRowHeight="13.8" x14ac:dyDescent="0.25"/>
  <cols>
    <col min="1" max="1" width="3.6640625" style="150" customWidth="1"/>
    <col min="2" max="2" width="71.109375" style="63" customWidth="1"/>
    <col min="3" max="3" width="17.44140625" style="64" customWidth="1"/>
    <col min="4" max="4" width="6.77734375" style="64" customWidth="1"/>
    <col min="5" max="5" width="17.44140625" style="64" customWidth="1"/>
    <col min="6" max="6" width="6.77734375" style="64" customWidth="1"/>
    <col min="7" max="7" width="17.44140625" style="64" customWidth="1"/>
    <col min="8" max="8" width="6.77734375" style="64" customWidth="1"/>
    <col min="9" max="9" width="17.44140625" style="64" customWidth="1"/>
    <col min="10" max="10" width="6.77734375" style="190" customWidth="1"/>
    <col min="11" max="11" width="17.44140625" style="64" customWidth="1"/>
    <col min="12" max="12" width="6.77734375" style="190" customWidth="1"/>
    <col min="13" max="13" width="17.44140625" style="64" customWidth="1"/>
    <col min="14" max="14" width="6.77734375" style="190" customWidth="1"/>
    <col min="15" max="15" width="17.44140625" style="64" customWidth="1"/>
    <col min="16" max="16" width="6.77734375" style="190" customWidth="1"/>
    <col min="17" max="16384" width="9.109375" style="108"/>
  </cols>
  <sheetData>
    <row r="1" spans="1:16" x14ac:dyDescent="0.25">
      <c r="B1" s="243" t="s">
        <v>389</v>
      </c>
    </row>
    <row r="2" spans="1:16" s="119" customFormat="1" ht="18.75" customHeight="1" x14ac:dyDescent="0.25">
      <c r="A2" s="150"/>
      <c r="B2" s="533" t="s">
        <v>303</v>
      </c>
      <c r="C2" s="534"/>
      <c r="D2" s="534"/>
      <c r="E2" s="534"/>
      <c r="F2" s="534"/>
      <c r="G2" s="534"/>
      <c r="H2" s="534"/>
      <c r="I2" s="534"/>
      <c r="J2" s="534"/>
      <c r="K2" s="534"/>
      <c r="L2" s="534"/>
      <c r="M2" s="534"/>
      <c r="N2" s="534"/>
      <c r="O2" s="534"/>
      <c r="P2" s="535"/>
    </row>
    <row r="3" spans="1:16" ht="6.75" customHeight="1" x14ac:dyDescent="0.25">
      <c r="B3" s="108"/>
      <c r="J3" s="108"/>
      <c r="L3" s="108"/>
      <c r="N3" s="108"/>
      <c r="P3" s="108"/>
    </row>
    <row r="4" spans="1:16" s="119" customFormat="1" ht="15" customHeight="1" x14ac:dyDescent="0.25">
      <c r="A4" s="108"/>
      <c r="B4" s="445" t="s">
        <v>432</v>
      </c>
      <c r="C4" s="379"/>
      <c r="D4" s="380"/>
      <c r="E4" s="379"/>
      <c r="F4" s="380"/>
      <c r="G4" s="379"/>
      <c r="H4" s="380"/>
      <c r="I4" s="529" t="s">
        <v>433</v>
      </c>
      <c r="J4" s="530"/>
      <c r="K4" s="529" t="s">
        <v>434</v>
      </c>
      <c r="L4" s="530"/>
      <c r="M4" s="529" t="s">
        <v>435</v>
      </c>
      <c r="N4" s="530"/>
      <c r="O4" s="529" t="s">
        <v>436</v>
      </c>
      <c r="P4" s="530"/>
    </row>
    <row r="5" spans="1:16" s="119" customFormat="1" ht="30.6" customHeight="1" x14ac:dyDescent="0.25">
      <c r="A5" s="108"/>
      <c r="B5" s="449"/>
      <c r="C5" s="551" t="s">
        <v>426</v>
      </c>
      <c r="D5" s="552"/>
      <c r="E5" s="551" t="s">
        <v>428</v>
      </c>
      <c r="F5" s="552"/>
      <c r="G5" s="551" t="s">
        <v>429</v>
      </c>
      <c r="H5" s="552"/>
      <c r="I5" s="531"/>
      <c r="J5" s="532"/>
      <c r="K5" s="531"/>
      <c r="L5" s="532"/>
      <c r="M5" s="531"/>
      <c r="N5" s="532"/>
      <c r="O5" s="531"/>
      <c r="P5" s="532"/>
    </row>
    <row r="6" spans="1:16" s="119" customFormat="1" ht="15" customHeight="1" x14ac:dyDescent="0.25">
      <c r="A6" s="124"/>
      <c r="B6" s="549" t="s">
        <v>267</v>
      </c>
      <c r="C6" s="497" t="s">
        <v>5</v>
      </c>
      <c r="D6" s="498"/>
      <c r="E6" s="497" t="s">
        <v>5</v>
      </c>
      <c r="F6" s="498"/>
      <c r="G6" s="497" t="s">
        <v>5</v>
      </c>
      <c r="H6" s="498"/>
      <c r="I6" s="497" t="s">
        <v>5</v>
      </c>
      <c r="J6" s="498"/>
      <c r="K6" s="497" t="s">
        <v>5</v>
      </c>
      <c r="L6" s="498"/>
      <c r="M6" s="497" t="s">
        <v>5</v>
      </c>
      <c r="N6" s="498"/>
      <c r="O6" s="497" t="s">
        <v>5</v>
      </c>
      <c r="P6" s="498"/>
    </row>
    <row r="7" spans="1:16" s="119" customFormat="1" ht="15" customHeight="1" x14ac:dyDescent="0.25">
      <c r="A7" s="124"/>
      <c r="B7" s="550"/>
      <c r="C7" s="499" t="s">
        <v>427</v>
      </c>
      <c r="D7" s="500"/>
      <c r="E7" s="499" t="s">
        <v>427</v>
      </c>
      <c r="F7" s="500"/>
      <c r="G7" s="499" t="s">
        <v>427</v>
      </c>
      <c r="H7" s="500"/>
      <c r="I7" s="499" t="s">
        <v>427</v>
      </c>
      <c r="J7" s="500"/>
      <c r="K7" s="499" t="s">
        <v>427</v>
      </c>
      <c r="L7" s="500"/>
      <c r="M7" s="499" t="s">
        <v>427</v>
      </c>
      <c r="N7" s="500"/>
      <c r="O7" s="499" t="s">
        <v>427</v>
      </c>
      <c r="P7" s="500"/>
    </row>
    <row r="8" spans="1:16" s="119" customFormat="1" ht="14.4" customHeight="1" x14ac:dyDescent="0.25">
      <c r="A8" s="124"/>
      <c r="B8" s="547" t="s">
        <v>315</v>
      </c>
      <c r="C8" s="501" t="s">
        <v>6</v>
      </c>
      <c r="D8" s="502"/>
      <c r="E8" s="501" t="s">
        <v>6</v>
      </c>
      <c r="F8" s="502"/>
      <c r="G8" s="501" t="s">
        <v>6</v>
      </c>
      <c r="H8" s="502"/>
      <c r="I8" s="501" t="s">
        <v>6</v>
      </c>
      <c r="J8" s="502"/>
      <c r="K8" s="501" t="s">
        <v>6</v>
      </c>
      <c r="L8" s="502"/>
      <c r="M8" s="501" t="s">
        <v>6</v>
      </c>
      <c r="N8" s="502"/>
      <c r="O8" s="501" t="s">
        <v>6</v>
      </c>
      <c r="P8" s="502"/>
    </row>
    <row r="9" spans="1:16" s="119" customFormat="1" ht="27.6" customHeight="1" x14ac:dyDescent="0.25">
      <c r="A9" s="124"/>
      <c r="B9" s="548"/>
      <c r="C9" s="499" t="s">
        <v>427</v>
      </c>
      <c r="D9" s="500"/>
      <c r="E9" s="499" t="s">
        <v>427</v>
      </c>
      <c r="F9" s="500"/>
      <c r="G9" s="499" t="s">
        <v>427</v>
      </c>
      <c r="H9" s="500"/>
      <c r="I9" s="499" t="s">
        <v>427</v>
      </c>
      <c r="J9" s="500"/>
      <c r="K9" s="499" t="s">
        <v>427</v>
      </c>
      <c r="L9" s="500"/>
      <c r="M9" s="499" t="s">
        <v>427</v>
      </c>
      <c r="N9" s="500"/>
      <c r="O9" s="499" t="s">
        <v>427</v>
      </c>
      <c r="P9" s="500"/>
    </row>
    <row r="10" spans="1:16" s="119" customFormat="1" ht="15.75" customHeight="1" x14ac:dyDescent="0.25">
      <c r="A10" s="108"/>
      <c r="B10" s="492" t="s">
        <v>282</v>
      </c>
      <c r="C10" s="493"/>
      <c r="D10" s="493"/>
      <c r="E10" s="493"/>
      <c r="F10" s="493"/>
      <c r="G10" s="493"/>
      <c r="H10" s="493"/>
      <c r="I10" s="493"/>
      <c r="J10" s="493"/>
      <c r="K10" s="493"/>
      <c r="L10" s="493"/>
      <c r="M10" s="493"/>
      <c r="N10" s="493"/>
      <c r="O10" s="493"/>
      <c r="P10" s="494"/>
    </row>
    <row r="11" spans="1:16" s="119" customFormat="1" x14ac:dyDescent="0.25">
      <c r="A11" s="108"/>
      <c r="B11" s="213" t="s">
        <v>269</v>
      </c>
      <c r="C11" s="214"/>
      <c r="D11" s="322"/>
      <c r="E11" s="214"/>
      <c r="F11" s="322"/>
      <c r="G11" s="214"/>
      <c r="H11" s="323"/>
      <c r="I11" s="214"/>
      <c r="J11" s="336"/>
      <c r="K11" s="214"/>
      <c r="L11" s="336"/>
      <c r="M11" s="214"/>
      <c r="N11" s="336"/>
      <c r="O11" s="214"/>
      <c r="P11" s="336"/>
    </row>
    <row r="12" spans="1:16" s="119" customFormat="1" x14ac:dyDescent="0.25">
      <c r="A12" s="108"/>
      <c r="B12" s="121" t="s">
        <v>270</v>
      </c>
      <c r="C12" s="122"/>
      <c r="D12" s="322"/>
      <c r="E12" s="122"/>
      <c r="F12" s="322"/>
      <c r="G12" s="122"/>
      <c r="H12" s="323"/>
      <c r="I12" s="122"/>
      <c r="J12" s="336"/>
      <c r="K12" s="122"/>
      <c r="L12" s="336"/>
      <c r="M12" s="122"/>
      <c r="N12" s="336"/>
      <c r="O12" s="122"/>
      <c r="P12" s="336"/>
    </row>
    <row r="13" spans="1:16" s="119" customFormat="1" x14ac:dyDescent="0.25">
      <c r="A13" s="108"/>
      <c r="B13" s="121" t="s">
        <v>271</v>
      </c>
      <c r="C13" s="122"/>
      <c r="D13" s="322"/>
      <c r="E13" s="122"/>
      <c r="F13" s="322"/>
      <c r="G13" s="122"/>
      <c r="H13" s="323"/>
      <c r="I13" s="122"/>
      <c r="J13" s="336"/>
      <c r="K13" s="122"/>
      <c r="L13" s="336"/>
      <c r="M13" s="122"/>
      <c r="N13" s="336"/>
      <c r="O13" s="122"/>
      <c r="P13" s="336"/>
    </row>
    <row r="14" spans="1:16" s="119" customFormat="1" x14ac:dyDescent="0.25">
      <c r="A14" s="108"/>
      <c r="B14" s="121" t="s">
        <v>7</v>
      </c>
      <c r="C14" s="123" t="s">
        <v>2</v>
      </c>
      <c r="D14" s="322"/>
      <c r="E14" s="123"/>
      <c r="F14" s="322"/>
      <c r="G14" s="123"/>
      <c r="H14" s="323"/>
      <c r="I14" s="123"/>
      <c r="J14" s="336"/>
      <c r="K14" s="123"/>
      <c r="L14" s="336"/>
      <c r="M14" s="123"/>
      <c r="N14" s="336"/>
      <c r="O14" s="123"/>
      <c r="P14" s="336"/>
    </row>
    <row r="15" spans="1:16" s="119" customFormat="1" x14ac:dyDescent="0.25">
      <c r="A15" s="108"/>
      <c r="B15" s="121" t="s">
        <v>272</v>
      </c>
      <c r="C15" s="122"/>
      <c r="D15" s="322"/>
      <c r="E15" s="122"/>
      <c r="F15" s="322"/>
      <c r="G15" s="122"/>
      <c r="H15" s="323"/>
      <c r="I15" s="122"/>
      <c r="J15" s="336"/>
      <c r="K15" s="122"/>
      <c r="L15" s="336"/>
      <c r="M15" s="122"/>
      <c r="N15" s="336"/>
      <c r="O15" s="122"/>
      <c r="P15" s="336"/>
    </row>
    <row r="16" spans="1:16" s="119" customFormat="1" x14ac:dyDescent="0.25">
      <c r="A16" s="108"/>
      <c r="B16" s="282" t="s">
        <v>273</v>
      </c>
      <c r="C16" s="283"/>
      <c r="D16" s="322"/>
      <c r="E16" s="283"/>
      <c r="F16" s="322"/>
      <c r="G16" s="283"/>
      <c r="H16" s="323"/>
      <c r="I16" s="283"/>
      <c r="J16" s="325"/>
      <c r="K16" s="283"/>
      <c r="L16" s="325"/>
      <c r="M16" s="283"/>
      <c r="N16" s="325"/>
      <c r="O16" s="283"/>
      <c r="P16" s="325"/>
    </row>
    <row r="17" spans="1:16" x14ac:dyDescent="0.25">
      <c r="A17" s="108"/>
      <c r="B17" s="511"/>
      <c r="C17" s="512"/>
      <c r="D17" s="512"/>
      <c r="E17" s="512"/>
      <c r="F17" s="512"/>
      <c r="G17" s="512"/>
      <c r="H17" s="512"/>
      <c r="I17" s="512"/>
      <c r="J17" s="512"/>
      <c r="K17" s="512"/>
      <c r="L17" s="512"/>
      <c r="M17" s="512"/>
      <c r="N17" s="512"/>
      <c r="O17" s="512"/>
      <c r="P17" s="513"/>
    </row>
    <row r="18" spans="1:16" s="119" customFormat="1" x14ac:dyDescent="0.25">
      <c r="A18" s="108"/>
      <c r="B18" s="213" t="s">
        <v>97</v>
      </c>
      <c r="C18" s="291"/>
      <c r="D18" s="322"/>
      <c r="E18" s="291"/>
      <c r="F18" s="322"/>
      <c r="G18" s="291"/>
      <c r="H18" s="323"/>
      <c r="I18" s="291"/>
      <c r="J18" s="325"/>
      <c r="K18" s="291"/>
      <c r="L18" s="325"/>
      <c r="M18" s="291"/>
      <c r="N18" s="325"/>
      <c r="O18" s="291"/>
      <c r="P18" s="325"/>
    </row>
    <row r="19" spans="1:16" s="119" customFormat="1" x14ac:dyDescent="0.25">
      <c r="A19" s="108"/>
      <c r="B19" s="121" t="s">
        <v>98</v>
      </c>
      <c r="C19" s="112"/>
      <c r="D19" s="322"/>
      <c r="E19" s="112"/>
      <c r="F19" s="322"/>
      <c r="G19" s="112"/>
      <c r="H19" s="323"/>
      <c r="I19" s="112"/>
      <c r="J19" s="325"/>
      <c r="K19" s="112"/>
      <c r="L19" s="325"/>
      <c r="M19" s="112"/>
      <c r="N19" s="325"/>
      <c r="O19" s="112"/>
      <c r="P19" s="325"/>
    </row>
    <row r="20" spans="1:16" s="119" customFormat="1" x14ac:dyDescent="0.25">
      <c r="A20" s="108"/>
      <c r="B20" s="36" t="s">
        <v>99</v>
      </c>
      <c r="C20" s="112"/>
      <c r="D20" s="322"/>
      <c r="E20" s="112"/>
      <c r="F20" s="322"/>
      <c r="G20" s="112"/>
      <c r="H20" s="323"/>
      <c r="I20" s="112"/>
      <c r="J20" s="325"/>
      <c r="K20" s="112"/>
      <c r="L20" s="325"/>
      <c r="M20" s="112"/>
      <c r="N20" s="325"/>
      <c r="O20" s="112"/>
      <c r="P20" s="325"/>
    </row>
    <row r="21" spans="1:16" s="119" customFormat="1" x14ac:dyDescent="0.25">
      <c r="A21" s="108"/>
      <c r="B21" s="121" t="s">
        <v>100</v>
      </c>
      <c r="C21" s="128"/>
      <c r="D21" s="322"/>
      <c r="E21" s="128"/>
      <c r="F21" s="322"/>
      <c r="G21" s="128"/>
      <c r="H21" s="323"/>
      <c r="I21" s="128"/>
      <c r="J21" s="325"/>
      <c r="K21" s="128"/>
      <c r="L21" s="325"/>
      <c r="M21" s="128"/>
      <c r="N21" s="325"/>
      <c r="O21" s="128"/>
      <c r="P21" s="325"/>
    </row>
    <row r="22" spans="1:16" s="119" customFormat="1" x14ac:dyDescent="0.25">
      <c r="A22" s="108"/>
      <c r="B22" s="121" t="s">
        <v>101</v>
      </c>
      <c r="C22" s="128"/>
      <c r="D22" s="322"/>
      <c r="E22" s="128"/>
      <c r="F22" s="322"/>
      <c r="G22" s="128"/>
      <c r="H22" s="323"/>
      <c r="I22" s="128"/>
      <c r="J22" s="325"/>
      <c r="K22" s="128"/>
      <c r="L22" s="325"/>
      <c r="M22" s="128"/>
      <c r="N22" s="325"/>
      <c r="O22" s="128"/>
      <c r="P22" s="325"/>
    </row>
    <row r="23" spans="1:16" s="119" customFormat="1" x14ac:dyDescent="0.25">
      <c r="A23" s="108"/>
      <c r="B23" s="282" t="s">
        <v>102</v>
      </c>
      <c r="C23" s="284"/>
      <c r="D23" s="322"/>
      <c r="E23" s="284"/>
      <c r="F23" s="322"/>
      <c r="G23" s="284"/>
      <c r="H23" s="323"/>
      <c r="I23" s="284"/>
      <c r="J23" s="325"/>
      <c r="K23" s="284"/>
      <c r="L23" s="325"/>
      <c r="M23" s="284"/>
      <c r="N23" s="325"/>
      <c r="O23" s="284"/>
      <c r="P23" s="325"/>
    </row>
    <row r="24" spans="1:16" s="119" customFormat="1" x14ac:dyDescent="0.25">
      <c r="A24" s="108"/>
      <c r="B24" s="511" t="s">
        <v>103</v>
      </c>
      <c r="C24" s="512"/>
      <c r="D24" s="512"/>
      <c r="E24" s="512"/>
      <c r="F24" s="512"/>
      <c r="G24" s="512"/>
      <c r="H24" s="512"/>
      <c r="I24" s="512"/>
      <c r="J24" s="512"/>
      <c r="K24" s="512"/>
      <c r="L24" s="512"/>
      <c r="M24" s="512"/>
      <c r="N24" s="512"/>
      <c r="O24" s="512"/>
      <c r="P24" s="513"/>
    </row>
    <row r="25" spans="1:16" s="119" customFormat="1" x14ac:dyDescent="0.25">
      <c r="A25" s="108"/>
      <c r="B25" s="302" t="s">
        <v>9</v>
      </c>
      <c r="C25" s="291"/>
      <c r="D25" s="322"/>
      <c r="E25" s="291"/>
      <c r="F25" s="322"/>
      <c r="G25" s="291"/>
      <c r="H25" s="323"/>
      <c r="I25" s="291"/>
      <c r="J25" s="325"/>
      <c r="K25" s="291"/>
      <c r="L25" s="325"/>
      <c r="M25" s="291"/>
      <c r="N25" s="325"/>
      <c r="O25" s="291"/>
      <c r="P25" s="325"/>
    </row>
    <row r="26" spans="1:16" s="119" customFormat="1" x14ac:dyDescent="0.25">
      <c r="A26" s="108"/>
      <c r="B26" s="36" t="s">
        <v>104</v>
      </c>
      <c r="C26" s="112"/>
      <c r="D26" s="322"/>
      <c r="E26" s="112"/>
      <c r="F26" s="322"/>
      <c r="G26" s="112"/>
      <c r="H26" s="323"/>
      <c r="I26" s="112"/>
      <c r="J26" s="325"/>
      <c r="K26" s="112"/>
      <c r="L26" s="325"/>
      <c r="M26" s="112"/>
      <c r="N26" s="325"/>
      <c r="O26" s="112"/>
      <c r="P26" s="325"/>
    </row>
    <row r="27" spans="1:16" s="119" customFormat="1" x14ac:dyDescent="0.25">
      <c r="A27" s="108"/>
      <c r="B27" s="297" t="s">
        <v>105</v>
      </c>
      <c r="C27" s="298">
        <f>C25+C26</f>
        <v>0</v>
      </c>
      <c r="D27" s="322"/>
      <c r="E27" s="298">
        <f>E25+E26</f>
        <v>0</v>
      </c>
      <c r="F27" s="322"/>
      <c r="G27" s="298">
        <f>G25+G26</f>
        <v>0</v>
      </c>
      <c r="H27" s="322"/>
      <c r="I27" s="298">
        <f>I25+I26</f>
        <v>0</v>
      </c>
      <c r="J27" s="322"/>
      <c r="K27" s="298">
        <f>K25+K26</f>
        <v>0</v>
      </c>
      <c r="L27" s="322"/>
      <c r="M27" s="298">
        <f>M25+M26</f>
        <v>0</v>
      </c>
      <c r="N27" s="322"/>
      <c r="O27" s="298">
        <f>O25+O26</f>
        <v>0</v>
      </c>
      <c r="P27" s="322"/>
    </row>
    <row r="28" spans="1:16" s="119" customFormat="1" ht="15" customHeight="1" x14ac:dyDescent="0.25">
      <c r="A28" s="108"/>
      <c r="B28" s="542" t="s">
        <v>392</v>
      </c>
      <c r="C28" s="543"/>
      <c r="D28" s="543"/>
      <c r="E28" s="543"/>
      <c r="F28" s="543"/>
      <c r="G28" s="543"/>
      <c r="H28" s="543"/>
      <c r="I28" s="543"/>
      <c r="J28" s="543"/>
      <c r="K28" s="543"/>
      <c r="L28" s="543"/>
      <c r="M28" s="543"/>
      <c r="N28" s="543"/>
      <c r="O28" s="543"/>
      <c r="P28" s="544"/>
    </row>
    <row r="29" spans="1:16" s="119" customFormat="1" x14ac:dyDescent="0.25">
      <c r="A29" s="108"/>
      <c r="B29" s="302" t="s">
        <v>106</v>
      </c>
      <c r="C29" s="291"/>
      <c r="D29" s="322"/>
      <c r="E29" s="291"/>
      <c r="F29" s="322"/>
      <c r="G29" s="291"/>
      <c r="H29" s="322"/>
      <c r="I29" s="291"/>
      <c r="J29" s="322"/>
      <c r="K29" s="291"/>
      <c r="L29" s="322"/>
      <c r="M29" s="291"/>
      <c r="N29" s="322"/>
      <c r="O29" s="291"/>
      <c r="P29" s="322"/>
    </row>
    <row r="30" spans="1:16" s="119" customFormat="1" x14ac:dyDescent="0.25">
      <c r="A30" s="108"/>
      <c r="B30" s="36" t="s">
        <v>107</v>
      </c>
      <c r="C30" s="112"/>
      <c r="D30" s="322"/>
      <c r="E30" s="112"/>
      <c r="F30" s="322"/>
      <c r="G30" s="112"/>
      <c r="H30" s="322"/>
      <c r="I30" s="112"/>
      <c r="J30" s="322"/>
      <c r="K30" s="112"/>
      <c r="L30" s="322"/>
      <c r="M30" s="112"/>
      <c r="N30" s="322"/>
      <c r="O30" s="112"/>
      <c r="P30" s="322"/>
    </row>
    <row r="31" spans="1:16" s="119" customFormat="1" x14ac:dyDescent="0.25">
      <c r="A31" s="108"/>
      <c r="B31" s="297" t="s">
        <v>108</v>
      </c>
      <c r="C31" s="298">
        <f>C29+C30</f>
        <v>0</v>
      </c>
      <c r="D31" s="322"/>
      <c r="E31" s="298">
        <f>E29+E30</f>
        <v>0</v>
      </c>
      <c r="F31" s="322"/>
      <c r="G31" s="298">
        <f>G29+G30</f>
        <v>0</v>
      </c>
      <c r="H31" s="322"/>
      <c r="I31" s="298">
        <f>I29+I30</f>
        <v>0</v>
      </c>
      <c r="J31" s="322"/>
      <c r="K31" s="298">
        <f>K29+K30</f>
        <v>0</v>
      </c>
      <c r="L31" s="322"/>
      <c r="M31" s="298">
        <f>M29+M30</f>
        <v>0</v>
      </c>
      <c r="N31" s="322"/>
      <c r="O31" s="298">
        <f>O29+O30</f>
        <v>0</v>
      </c>
      <c r="P31" s="322"/>
    </row>
    <row r="32" spans="1:16" s="119" customFormat="1" x14ac:dyDescent="0.25">
      <c r="A32" s="108"/>
      <c r="B32" s="511" t="s">
        <v>109</v>
      </c>
      <c r="C32" s="512"/>
      <c r="D32" s="512"/>
      <c r="E32" s="512"/>
      <c r="F32" s="512"/>
      <c r="G32" s="512"/>
      <c r="H32" s="512"/>
      <c r="I32" s="512"/>
      <c r="J32" s="512"/>
      <c r="K32" s="512"/>
      <c r="L32" s="512"/>
      <c r="M32" s="512"/>
      <c r="N32" s="512"/>
      <c r="O32" s="512"/>
      <c r="P32" s="513"/>
    </row>
    <row r="33" spans="1:16" s="119" customFormat="1" x14ac:dyDescent="0.25">
      <c r="A33" s="150"/>
      <c r="B33" s="302" t="s">
        <v>110</v>
      </c>
      <c r="C33" s="291"/>
      <c r="D33" s="322"/>
      <c r="E33" s="291"/>
      <c r="F33" s="322"/>
      <c r="G33" s="291"/>
      <c r="H33" s="322"/>
      <c r="I33" s="291"/>
      <c r="J33" s="322"/>
      <c r="K33" s="291"/>
      <c r="L33" s="322"/>
      <c r="M33" s="291"/>
      <c r="N33" s="322"/>
      <c r="O33" s="291"/>
      <c r="P33" s="322"/>
    </row>
    <row r="34" spans="1:16" s="119" customFormat="1" x14ac:dyDescent="0.25">
      <c r="A34" s="150"/>
      <c r="B34" s="36" t="s">
        <v>111</v>
      </c>
      <c r="C34" s="112"/>
      <c r="D34" s="322"/>
      <c r="E34" s="112"/>
      <c r="F34" s="322"/>
      <c r="G34" s="112"/>
      <c r="H34" s="322"/>
      <c r="I34" s="112"/>
      <c r="J34" s="322"/>
      <c r="K34" s="112"/>
      <c r="L34" s="322"/>
      <c r="M34" s="112"/>
      <c r="N34" s="322"/>
      <c r="O34" s="112"/>
      <c r="P34" s="322"/>
    </row>
    <row r="35" spans="1:16" s="119" customFormat="1" x14ac:dyDescent="0.25">
      <c r="A35" s="150"/>
      <c r="B35" s="299" t="s">
        <v>112</v>
      </c>
      <c r="C35" s="298">
        <f>C33+C34</f>
        <v>0</v>
      </c>
      <c r="D35" s="322"/>
      <c r="E35" s="298">
        <f>E33+E34</f>
        <v>0</v>
      </c>
      <c r="F35" s="322"/>
      <c r="G35" s="298">
        <f>G33+G34</f>
        <v>0</v>
      </c>
      <c r="H35" s="322"/>
      <c r="I35" s="298">
        <f>I33+I34</f>
        <v>0</v>
      </c>
      <c r="J35" s="322"/>
      <c r="K35" s="298">
        <f>K33+K34</f>
        <v>0</v>
      </c>
      <c r="L35" s="322"/>
      <c r="M35" s="298">
        <f>M33+M34</f>
        <v>0</v>
      </c>
      <c r="N35" s="322"/>
      <c r="O35" s="298">
        <f>O33+O34</f>
        <v>0</v>
      </c>
      <c r="P35" s="322"/>
    </row>
    <row r="36" spans="1:16" s="119" customFormat="1" x14ac:dyDescent="0.25">
      <c r="A36" s="150"/>
      <c r="B36" s="511" t="s">
        <v>113</v>
      </c>
      <c r="C36" s="512"/>
      <c r="D36" s="512"/>
      <c r="E36" s="512"/>
      <c r="F36" s="512"/>
      <c r="G36" s="512"/>
      <c r="H36" s="512"/>
      <c r="I36" s="512"/>
      <c r="J36" s="512"/>
      <c r="K36" s="512"/>
      <c r="L36" s="512"/>
      <c r="M36" s="512"/>
      <c r="N36" s="512"/>
      <c r="O36" s="512"/>
      <c r="P36" s="513"/>
    </row>
    <row r="37" spans="1:16" s="119" customFormat="1" x14ac:dyDescent="0.25">
      <c r="A37" s="150"/>
      <c r="B37" s="302" t="s">
        <v>114</v>
      </c>
      <c r="C37" s="291"/>
      <c r="D37" s="323"/>
      <c r="E37" s="291"/>
      <c r="F37" s="323"/>
      <c r="G37" s="291"/>
      <c r="H37" s="323"/>
      <c r="I37" s="291"/>
      <c r="J37" s="323"/>
      <c r="K37" s="291"/>
      <c r="L37" s="539"/>
      <c r="M37" s="291"/>
      <c r="N37" s="539"/>
      <c r="O37" s="291"/>
      <c r="P37" s="539"/>
    </row>
    <row r="38" spans="1:16" s="119" customFormat="1" x14ac:dyDescent="0.25">
      <c r="A38" s="150"/>
      <c r="B38" s="36" t="s">
        <v>115</v>
      </c>
      <c r="C38" s="112"/>
      <c r="D38" s="323"/>
      <c r="E38" s="112"/>
      <c r="F38" s="323"/>
      <c r="G38" s="112"/>
      <c r="H38" s="323"/>
      <c r="I38" s="112"/>
      <c r="J38" s="323"/>
      <c r="K38" s="112"/>
      <c r="L38" s="540"/>
      <c r="M38" s="112"/>
      <c r="N38" s="540"/>
      <c r="O38" s="112"/>
      <c r="P38" s="540"/>
    </row>
    <row r="39" spans="1:16" s="119" customFormat="1" x14ac:dyDescent="0.25">
      <c r="A39" s="150"/>
      <c r="B39" s="36" t="s">
        <v>116</v>
      </c>
      <c r="C39" s="112"/>
      <c r="D39" s="323"/>
      <c r="E39" s="112"/>
      <c r="F39" s="323"/>
      <c r="G39" s="112"/>
      <c r="H39" s="323"/>
      <c r="I39" s="112"/>
      <c r="J39" s="323"/>
      <c r="K39" s="112"/>
      <c r="L39" s="540"/>
      <c r="M39" s="112"/>
      <c r="N39" s="540"/>
      <c r="O39" s="112"/>
      <c r="P39" s="540"/>
    </row>
    <row r="40" spans="1:16" s="119" customFormat="1" x14ac:dyDescent="0.25">
      <c r="A40" s="150"/>
      <c r="B40" s="37" t="s">
        <v>117</v>
      </c>
      <c r="C40" s="115">
        <f>SUM(C37:C39)</f>
        <v>0</v>
      </c>
      <c r="D40" s="323"/>
      <c r="E40" s="115">
        <f>SUM(E37:E39)</f>
        <v>0</v>
      </c>
      <c r="F40" s="323"/>
      <c r="G40" s="115">
        <f>SUM(G37:G39)</f>
        <v>0</v>
      </c>
      <c r="H40" s="323"/>
      <c r="I40" s="115">
        <f>SUM(I37:I39)</f>
        <v>0</v>
      </c>
      <c r="J40" s="323"/>
      <c r="K40" s="115">
        <f>SUM(K37:K39)</f>
        <v>0</v>
      </c>
      <c r="L40" s="540"/>
      <c r="M40" s="115">
        <f>SUM(M37:M39)</f>
        <v>0</v>
      </c>
      <c r="N40" s="540"/>
      <c r="O40" s="115">
        <f>SUM(O37:O39)</f>
        <v>0</v>
      </c>
      <c r="P40" s="540"/>
    </row>
    <row r="41" spans="1:16" s="119" customFormat="1" x14ac:dyDescent="0.25">
      <c r="A41" s="150"/>
      <c r="B41" s="38" t="s">
        <v>118</v>
      </c>
      <c r="C41" s="115">
        <f>C40+C35+C27</f>
        <v>0</v>
      </c>
      <c r="D41" s="323"/>
      <c r="E41" s="115">
        <f>E40+E35+E27</f>
        <v>0</v>
      </c>
      <c r="F41" s="323"/>
      <c r="G41" s="115">
        <f>G40+G35+G27</f>
        <v>0</v>
      </c>
      <c r="H41" s="323"/>
      <c r="I41" s="115">
        <f>I40+I35+I27</f>
        <v>0</v>
      </c>
      <c r="J41" s="323"/>
      <c r="K41" s="115">
        <f>K40+K35+K27</f>
        <v>0</v>
      </c>
      <c r="L41" s="540"/>
      <c r="M41" s="115">
        <f>M40+M35+M27</f>
        <v>0</v>
      </c>
      <c r="N41" s="540"/>
      <c r="O41" s="115">
        <f>O40+O35+O27</f>
        <v>0</v>
      </c>
      <c r="P41" s="540"/>
    </row>
    <row r="42" spans="1:16" s="119" customFormat="1" x14ac:dyDescent="0.25">
      <c r="A42" s="150"/>
      <c r="B42" s="116" t="s">
        <v>119</v>
      </c>
      <c r="C42" s="300">
        <f>IFERROR(C27/C41,0)</f>
        <v>0</v>
      </c>
      <c r="D42" s="323"/>
      <c r="E42" s="300">
        <f>IFERROR(E27/E41,0)</f>
        <v>0</v>
      </c>
      <c r="F42" s="323"/>
      <c r="G42" s="300">
        <f>IFERROR(G27/G41,0)</f>
        <v>0</v>
      </c>
      <c r="H42" s="323"/>
      <c r="I42" s="300">
        <f>IFERROR(I27/I41,0)</f>
        <v>0</v>
      </c>
      <c r="J42" s="323"/>
      <c r="K42" s="300">
        <f>IFERROR(K27/K41,0)</f>
        <v>0</v>
      </c>
      <c r="L42" s="541"/>
      <c r="M42" s="300">
        <f>IFERROR(M27/M41,0)</f>
        <v>0</v>
      </c>
      <c r="N42" s="541"/>
      <c r="O42" s="300">
        <f>IFERROR(O27/O41,0)</f>
        <v>0</v>
      </c>
      <c r="P42" s="541"/>
    </row>
    <row r="43" spans="1:16" s="119" customFormat="1" x14ac:dyDescent="0.25">
      <c r="A43" s="215"/>
      <c r="B43" s="492" t="s">
        <v>283</v>
      </c>
      <c r="C43" s="493"/>
      <c r="D43" s="493"/>
      <c r="E43" s="493"/>
      <c r="F43" s="493"/>
      <c r="G43" s="493"/>
      <c r="H43" s="493"/>
      <c r="I43" s="493"/>
      <c r="J43" s="493"/>
      <c r="K43" s="493"/>
      <c r="L43" s="493"/>
      <c r="M43" s="493"/>
      <c r="N43" s="493"/>
      <c r="O43" s="493"/>
      <c r="P43" s="494"/>
    </row>
    <row r="44" spans="1:16" s="119" customFormat="1" x14ac:dyDescent="0.25">
      <c r="A44" s="215"/>
      <c r="B44" s="508" t="s">
        <v>10</v>
      </c>
      <c r="C44" s="509"/>
      <c r="D44" s="509"/>
      <c r="E44" s="509"/>
      <c r="F44" s="509"/>
      <c r="G44" s="509"/>
      <c r="H44" s="509"/>
      <c r="I44" s="509"/>
      <c r="J44" s="509"/>
      <c r="K44" s="509"/>
      <c r="L44" s="509"/>
      <c r="M44" s="509"/>
      <c r="N44" s="509"/>
      <c r="O44" s="509"/>
      <c r="P44" s="510"/>
    </row>
    <row r="45" spans="1:16" s="119" customFormat="1" x14ac:dyDescent="0.25">
      <c r="A45" s="215"/>
      <c r="B45" s="511" t="s">
        <v>11</v>
      </c>
      <c r="C45" s="512"/>
      <c r="D45" s="512"/>
      <c r="E45" s="512"/>
      <c r="F45" s="512"/>
      <c r="G45" s="512"/>
      <c r="H45" s="512"/>
      <c r="I45" s="512"/>
      <c r="J45" s="512"/>
      <c r="K45" s="512"/>
      <c r="L45" s="512"/>
      <c r="M45" s="512"/>
      <c r="N45" s="512"/>
      <c r="O45" s="512"/>
      <c r="P45" s="513"/>
    </row>
    <row r="46" spans="1:16" s="119" customFormat="1" x14ac:dyDescent="0.25">
      <c r="A46" s="77">
        <v>1</v>
      </c>
      <c r="B46" s="44" t="s">
        <v>12</v>
      </c>
      <c r="C46" s="292"/>
      <c r="D46" s="130">
        <f t="shared" ref="D46:D54" si="0">IFERROR(C46/C$76,0)</f>
        <v>0</v>
      </c>
      <c r="E46" s="292"/>
      <c r="F46" s="130">
        <f t="shared" ref="F46:F54" si="1">IFERROR(E46/E$76,0)</f>
        <v>0</v>
      </c>
      <c r="G46" s="292"/>
      <c r="H46" s="130">
        <f t="shared" ref="H46:H54" si="2">IFERROR(G46/G$76,0)</f>
        <v>0</v>
      </c>
      <c r="I46" s="292"/>
      <c r="J46" s="216">
        <f t="shared" ref="J46:J54" si="3">IFERROR(I46/I$76,0)</f>
        <v>0</v>
      </c>
      <c r="K46" s="292"/>
      <c r="L46" s="216">
        <f t="shared" ref="L46:L54" si="4">IFERROR(K46/K$76,0)</f>
        <v>0</v>
      </c>
      <c r="M46" s="292"/>
      <c r="N46" s="216">
        <f t="shared" ref="N46:N54" si="5">IFERROR(M46/M$76,0)</f>
        <v>0</v>
      </c>
      <c r="O46" s="292"/>
      <c r="P46" s="216">
        <f t="shared" ref="P46:P54" si="6">IFERROR(O46/O$76,0)</f>
        <v>0</v>
      </c>
    </row>
    <row r="47" spans="1:16" s="119" customFormat="1" x14ac:dyDescent="0.25">
      <c r="A47" s="77">
        <f>A46+1</f>
        <v>2</v>
      </c>
      <c r="B47" s="45" t="s">
        <v>13</v>
      </c>
      <c r="C47" s="128"/>
      <c r="D47" s="130">
        <f t="shared" si="0"/>
        <v>0</v>
      </c>
      <c r="E47" s="128"/>
      <c r="F47" s="130">
        <f t="shared" si="1"/>
        <v>0</v>
      </c>
      <c r="G47" s="128"/>
      <c r="H47" s="130">
        <f t="shared" si="2"/>
        <v>0</v>
      </c>
      <c r="I47" s="128"/>
      <c r="J47" s="216">
        <f t="shared" si="3"/>
        <v>0</v>
      </c>
      <c r="K47" s="128"/>
      <c r="L47" s="216">
        <f t="shared" si="4"/>
        <v>0</v>
      </c>
      <c r="M47" s="128"/>
      <c r="N47" s="216">
        <f t="shared" si="5"/>
        <v>0</v>
      </c>
      <c r="O47" s="128"/>
      <c r="P47" s="216">
        <f t="shared" si="6"/>
        <v>0</v>
      </c>
    </row>
    <row r="48" spans="1:16" s="119" customFormat="1" x14ac:dyDescent="0.25">
      <c r="A48" s="77">
        <f t="shared" ref="A48:A111" si="7">A47+1</f>
        <v>3</v>
      </c>
      <c r="B48" s="45" t="s">
        <v>120</v>
      </c>
      <c r="C48" s="128"/>
      <c r="D48" s="130">
        <f t="shared" si="0"/>
        <v>0</v>
      </c>
      <c r="E48" s="128"/>
      <c r="F48" s="130">
        <f t="shared" si="1"/>
        <v>0</v>
      </c>
      <c r="G48" s="128"/>
      <c r="H48" s="130">
        <f t="shared" si="2"/>
        <v>0</v>
      </c>
      <c r="I48" s="128"/>
      <c r="J48" s="216">
        <f t="shared" si="3"/>
        <v>0</v>
      </c>
      <c r="K48" s="128"/>
      <c r="L48" s="216">
        <f t="shared" si="4"/>
        <v>0</v>
      </c>
      <c r="M48" s="128"/>
      <c r="N48" s="216">
        <f t="shared" si="5"/>
        <v>0</v>
      </c>
      <c r="O48" s="128"/>
      <c r="P48" s="216">
        <f t="shared" si="6"/>
        <v>0</v>
      </c>
    </row>
    <row r="49" spans="1:16" s="119" customFormat="1" x14ac:dyDescent="0.25">
      <c r="A49" s="77">
        <f t="shared" si="7"/>
        <v>4</v>
      </c>
      <c r="B49" s="45" t="s">
        <v>121</v>
      </c>
      <c r="C49" s="128"/>
      <c r="D49" s="130">
        <f t="shared" si="0"/>
        <v>0</v>
      </c>
      <c r="E49" s="128"/>
      <c r="F49" s="130">
        <f t="shared" si="1"/>
        <v>0</v>
      </c>
      <c r="G49" s="128"/>
      <c r="H49" s="130">
        <f t="shared" si="2"/>
        <v>0</v>
      </c>
      <c r="I49" s="128"/>
      <c r="J49" s="216">
        <f t="shared" si="3"/>
        <v>0</v>
      </c>
      <c r="K49" s="128"/>
      <c r="L49" s="216">
        <f t="shared" si="4"/>
        <v>0</v>
      </c>
      <c r="M49" s="128"/>
      <c r="N49" s="216">
        <f t="shared" si="5"/>
        <v>0</v>
      </c>
      <c r="O49" s="128"/>
      <c r="P49" s="216">
        <f t="shared" si="6"/>
        <v>0</v>
      </c>
    </row>
    <row r="50" spans="1:16" s="119" customFormat="1" x14ac:dyDescent="0.25">
      <c r="A50" s="77">
        <f t="shared" si="7"/>
        <v>5</v>
      </c>
      <c r="B50" s="45" t="s">
        <v>122</v>
      </c>
      <c r="C50" s="128"/>
      <c r="D50" s="130">
        <f t="shared" si="0"/>
        <v>0</v>
      </c>
      <c r="E50" s="128"/>
      <c r="F50" s="130">
        <f t="shared" si="1"/>
        <v>0</v>
      </c>
      <c r="G50" s="128"/>
      <c r="H50" s="130">
        <f t="shared" si="2"/>
        <v>0</v>
      </c>
      <c r="I50" s="128"/>
      <c r="J50" s="216">
        <f t="shared" si="3"/>
        <v>0</v>
      </c>
      <c r="K50" s="128"/>
      <c r="L50" s="216">
        <f t="shared" si="4"/>
        <v>0</v>
      </c>
      <c r="M50" s="128"/>
      <c r="N50" s="216">
        <f t="shared" si="5"/>
        <v>0</v>
      </c>
      <c r="O50" s="128"/>
      <c r="P50" s="216">
        <f t="shared" si="6"/>
        <v>0</v>
      </c>
    </row>
    <row r="51" spans="1:16" s="119" customFormat="1" x14ac:dyDescent="0.25">
      <c r="A51" s="77">
        <f t="shared" si="7"/>
        <v>6</v>
      </c>
      <c r="B51" s="45" t="s">
        <v>15</v>
      </c>
      <c r="C51" s="128"/>
      <c r="D51" s="130">
        <f t="shared" si="0"/>
        <v>0</v>
      </c>
      <c r="E51" s="128"/>
      <c r="F51" s="130">
        <f t="shared" si="1"/>
        <v>0</v>
      </c>
      <c r="G51" s="128"/>
      <c r="H51" s="130">
        <f t="shared" si="2"/>
        <v>0</v>
      </c>
      <c r="I51" s="128"/>
      <c r="J51" s="216">
        <f t="shared" si="3"/>
        <v>0</v>
      </c>
      <c r="K51" s="128"/>
      <c r="L51" s="216">
        <f t="shared" si="4"/>
        <v>0</v>
      </c>
      <c r="M51" s="128"/>
      <c r="N51" s="216">
        <f t="shared" si="5"/>
        <v>0</v>
      </c>
      <c r="O51" s="128"/>
      <c r="P51" s="216">
        <f t="shared" si="6"/>
        <v>0</v>
      </c>
    </row>
    <row r="52" spans="1:16" s="119" customFormat="1" x14ac:dyDescent="0.25">
      <c r="A52" s="77">
        <f t="shared" si="7"/>
        <v>7</v>
      </c>
      <c r="B52" s="43" t="s">
        <v>123</v>
      </c>
      <c r="C52" s="128"/>
      <c r="D52" s="130">
        <f t="shared" si="0"/>
        <v>0</v>
      </c>
      <c r="E52" s="128"/>
      <c r="F52" s="130">
        <f t="shared" si="1"/>
        <v>0</v>
      </c>
      <c r="G52" s="128"/>
      <c r="H52" s="130">
        <f t="shared" si="2"/>
        <v>0</v>
      </c>
      <c r="I52" s="128"/>
      <c r="J52" s="216">
        <f t="shared" si="3"/>
        <v>0</v>
      </c>
      <c r="K52" s="128"/>
      <c r="L52" s="216">
        <f t="shared" si="4"/>
        <v>0</v>
      </c>
      <c r="M52" s="128"/>
      <c r="N52" s="216">
        <f t="shared" si="5"/>
        <v>0</v>
      </c>
      <c r="O52" s="128"/>
      <c r="P52" s="216">
        <f t="shared" si="6"/>
        <v>0</v>
      </c>
    </row>
    <row r="53" spans="1:16" s="119" customFormat="1" x14ac:dyDescent="0.25">
      <c r="A53" s="77">
        <f t="shared" si="7"/>
        <v>8</v>
      </c>
      <c r="B53" s="43" t="s">
        <v>124</v>
      </c>
      <c r="C53" s="128"/>
      <c r="D53" s="130">
        <f t="shared" si="0"/>
        <v>0</v>
      </c>
      <c r="E53" s="128"/>
      <c r="F53" s="130">
        <f t="shared" si="1"/>
        <v>0</v>
      </c>
      <c r="G53" s="128"/>
      <c r="H53" s="130">
        <f t="shared" si="2"/>
        <v>0</v>
      </c>
      <c r="I53" s="128"/>
      <c r="J53" s="216">
        <f t="shared" si="3"/>
        <v>0</v>
      </c>
      <c r="K53" s="128"/>
      <c r="L53" s="216">
        <f t="shared" si="4"/>
        <v>0</v>
      </c>
      <c r="M53" s="128"/>
      <c r="N53" s="216">
        <f t="shared" si="5"/>
        <v>0</v>
      </c>
      <c r="O53" s="128"/>
      <c r="P53" s="216">
        <f t="shared" si="6"/>
        <v>0</v>
      </c>
    </row>
    <row r="54" spans="1:16" s="119" customFormat="1" x14ac:dyDescent="0.25">
      <c r="A54" s="77">
        <f t="shared" si="7"/>
        <v>9</v>
      </c>
      <c r="B54" s="297" t="s">
        <v>17</v>
      </c>
      <c r="C54" s="285">
        <f>SUM(C46:C53)</f>
        <v>0</v>
      </c>
      <c r="D54" s="217">
        <f t="shared" si="0"/>
        <v>0</v>
      </c>
      <c r="E54" s="285">
        <f>SUM(E46:E53)</f>
        <v>0</v>
      </c>
      <c r="F54" s="217">
        <f t="shared" si="1"/>
        <v>0</v>
      </c>
      <c r="G54" s="285">
        <f>SUM(G46:G53)</f>
        <v>0</v>
      </c>
      <c r="H54" s="217">
        <f t="shared" si="2"/>
        <v>0</v>
      </c>
      <c r="I54" s="285">
        <f>SUM(I46:I53)</f>
        <v>0</v>
      </c>
      <c r="J54" s="218">
        <f t="shared" si="3"/>
        <v>0</v>
      </c>
      <c r="K54" s="285">
        <f>SUM(K46:K53)</f>
        <v>0</v>
      </c>
      <c r="L54" s="218">
        <f t="shared" si="4"/>
        <v>0</v>
      </c>
      <c r="M54" s="285">
        <f>SUM(M46:M53)</f>
        <v>0</v>
      </c>
      <c r="N54" s="218">
        <f t="shared" si="5"/>
        <v>0</v>
      </c>
      <c r="O54" s="285">
        <f>SUM(O46:O53)</f>
        <v>0</v>
      </c>
      <c r="P54" s="218">
        <f t="shared" si="6"/>
        <v>0</v>
      </c>
    </row>
    <row r="55" spans="1:16" s="119" customFormat="1" x14ac:dyDescent="0.25">
      <c r="A55" s="77">
        <f t="shared" si="7"/>
        <v>10</v>
      </c>
      <c r="B55" s="511" t="s">
        <v>18</v>
      </c>
      <c r="C55" s="512"/>
      <c r="D55" s="512"/>
      <c r="E55" s="512"/>
      <c r="F55" s="512"/>
      <c r="G55" s="512"/>
      <c r="H55" s="512"/>
      <c r="I55" s="512"/>
      <c r="J55" s="512"/>
      <c r="K55" s="512"/>
      <c r="L55" s="512"/>
      <c r="M55" s="512"/>
      <c r="N55" s="512"/>
      <c r="O55" s="512"/>
      <c r="P55" s="513"/>
    </row>
    <row r="56" spans="1:16" s="119" customFormat="1" x14ac:dyDescent="0.25">
      <c r="A56" s="77">
        <f t="shared" si="7"/>
        <v>11</v>
      </c>
      <c r="B56" s="42" t="s">
        <v>19</v>
      </c>
      <c r="C56" s="292"/>
      <c r="D56" s="137">
        <f t="shared" ref="D56:D61" si="8">IFERROR(C56/C$76,0)</f>
        <v>0</v>
      </c>
      <c r="E56" s="292"/>
      <c r="F56" s="137">
        <f t="shared" ref="F56:F61" si="9">IFERROR(E56/E$76,0)</f>
        <v>0</v>
      </c>
      <c r="G56" s="292"/>
      <c r="H56" s="137">
        <f t="shared" ref="H56:H61" si="10">IFERROR(G56/G$76,0)</f>
        <v>0</v>
      </c>
      <c r="I56" s="292"/>
      <c r="J56" s="219">
        <f t="shared" ref="J56:J61" si="11">IFERROR(I56/I$76,0)</f>
        <v>0</v>
      </c>
      <c r="K56" s="292"/>
      <c r="L56" s="219">
        <f t="shared" ref="L56:L61" si="12">IFERROR(K56/K$76,0)</f>
        <v>0</v>
      </c>
      <c r="M56" s="292"/>
      <c r="N56" s="219">
        <f t="shared" ref="N56:N61" si="13">IFERROR(M56/M$76,0)</f>
        <v>0</v>
      </c>
      <c r="O56" s="292"/>
      <c r="P56" s="219">
        <f t="shared" ref="P56:P61" si="14">IFERROR(O56/O$76,0)</f>
        <v>0</v>
      </c>
    </row>
    <row r="57" spans="1:16" s="119" customFormat="1" x14ac:dyDescent="0.25">
      <c r="A57" s="77">
        <f t="shared" si="7"/>
        <v>12</v>
      </c>
      <c r="B57" s="43" t="s">
        <v>20</v>
      </c>
      <c r="C57" s="128"/>
      <c r="D57" s="137">
        <f t="shared" si="8"/>
        <v>0</v>
      </c>
      <c r="E57" s="128"/>
      <c r="F57" s="137">
        <f t="shared" si="9"/>
        <v>0</v>
      </c>
      <c r="G57" s="128"/>
      <c r="H57" s="137">
        <f t="shared" si="10"/>
        <v>0</v>
      </c>
      <c r="I57" s="128"/>
      <c r="J57" s="219">
        <f t="shared" si="11"/>
        <v>0</v>
      </c>
      <c r="K57" s="128"/>
      <c r="L57" s="219">
        <f t="shared" si="12"/>
        <v>0</v>
      </c>
      <c r="M57" s="128"/>
      <c r="N57" s="219">
        <f t="shared" si="13"/>
        <v>0</v>
      </c>
      <c r="O57" s="128"/>
      <c r="P57" s="219">
        <f t="shared" si="14"/>
        <v>0</v>
      </c>
    </row>
    <row r="58" spans="1:16" s="119" customFormat="1" x14ac:dyDescent="0.25">
      <c r="A58" s="77">
        <f t="shared" si="7"/>
        <v>13</v>
      </c>
      <c r="B58" s="43" t="s">
        <v>125</v>
      </c>
      <c r="C58" s="128"/>
      <c r="D58" s="137">
        <f t="shared" si="8"/>
        <v>0</v>
      </c>
      <c r="E58" s="128"/>
      <c r="F58" s="137">
        <f>IFERROR(E58/E$76,0)</f>
        <v>0</v>
      </c>
      <c r="G58" s="128"/>
      <c r="H58" s="137">
        <f t="shared" si="10"/>
        <v>0</v>
      </c>
      <c r="I58" s="128"/>
      <c r="J58" s="219">
        <f t="shared" si="11"/>
        <v>0</v>
      </c>
      <c r="K58" s="128"/>
      <c r="L58" s="219">
        <f t="shared" si="12"/>
        <v>0</v>
      </c>
      <c r="M58" s="128"/>
      <c r="N58" s="219">
        <f t="shared" si="13"/>
        <v>0</v>
      </c>
      <c r="O58" s="128"/>
      <c r="P58" s="219">
        <f t="shared" si="14"/>
        <v>0</v>
      </c>
    </row>
    <row r="59" spans="1:16" s="119" customFormat="1" x14ac:dyDescent="0.25">
      <c r="A59" s="77">
        <f t="shared" si="7"/>
        <v>14</v>
      </c>
      <c r="B59" s="220" t="s">
        <v>22</v>
      </c>
      <c r="C59" s="128"/>
      <c r="D59" s="137">
        <f t="shared" si="8"/>
        <v>0</v>
      </c>
      <c r="E59" s="128"/>
      <c r="F59" s="137">
        <f t="shared" si="9"/>
        <v>0</v>
      </c>
      <c r="G59" s="128"/>
      <c r="H59" s="137">
        <f t="shared" si="10"/>
        <v>0</v>
      </c>
      <c r="I59" s="128"/>
      <c r="J59" s="219">
        <f t="shared" si="11"/>
        <v>0</v>
      </c>
      <c r="K59" s="128"/>
      <c r="L59" s="219">
        <f t="shared" si="12"/>
        <v>0</v>
      </c>
      <c r="M59" s="128"/>
      <c r="N59" s="219">
        <f t="shared" si="13"/>
        <v>0</v>
      </c>
      <c r="O59" s="128"/>
      <c r="P59" s="219">
        <f t="shared" si="14"/>
        <v>0</v>
      </c>
    </row>
    <row r="60" spans="1:16" s="119" customFormat="1" ht="27.6" x14ac:dyDescent="0.25">
      <c r="A60" s="77">
        <f t="shared" si="7"/>
        <v>15</v>
      </c>
      <c r="B60" s="45" t="s">
        <v>126</v>
      </c>
      <c r="C60" s="128"/>
      <c r="D60" s="137">
        <f t="shared" si="8"/>
        <v>0</v>
      </c>
      <c r="E60" s="128"/>
      <c r="F60" s="137">
        <f t="shared" si="9"/>
        <v>0</v>
      </c>
      <c r="G60" s="128"/>
      <c r="H60" s="137">
        <f t="shared" si="10"/>
        <v>0</v>
      </c>
      <c r="I60" s="128"/>
      <c r="J60" s="219">
        <f t="shared" si="11"/>
        <v>0</v>
      </c>
      <c r="K60" s="128"/>
      <c r="L60" s="219">
        <f t="shared" si="12"/>
        <v>0</v>
      </c>
      <c r="M60" s="128"/>
      <c r="N60" s="219">
        <f t="shared" si="13"/>
        <v>0</v>
      </c>
      <c r="O60" s="128"/>
      <c r="P60" s="219">
        <f t="shared" si="14"/>
        <v>0</v>
      </c>
    </row>
    <row r="61" spans="1:16" s="119" customFormat="1" x14ac:dyDescent="0.25">
      <c r="A61" s="77">
        <f t="shared" si="7"/>
        <v>16</v>
      </c>
      <c r="B61" s="297" t="s">
        <v>24</v>
      </c>
      <c r="C61" s="285">
        <f>SUM(C56:C60)</f>
        <v>0</v>
      </c>
      <c r="D61" s="141">
        <f t="shared" si="8"/>
        <v>0</v>
      </c>
      <c r="E61" s="285">
        <f>SUM(E56:E60)</f>
        <v>0</v>
      </c>
      <c r="F61" s="141">
        <f t="shared" si="9"/>
        <v>0</v>
      </c>
      <c r="G61" s="285">
        <f>SUM(G56:G60)</f>
        <v>0</v>
      </c>
      <c r="H61" s="221">
        <f t="shared" si="10"/>
        <v>0</v>
      </c>
      <c r="I61" s="285">
        <f>SUM(I56:I60)</f>
        <v>0</v>
      </c>
      <c r="J61" s="222">
        <f t="shared" si="11"/>
        <v>0</v>
      </c>
      <c r="K61" s="285">
        <f>SUM(K56:K60)</f>
        <v>0</v>
      </c>
      <c r="L61" s="222">
        <f t="shared" si="12"/>
        <v>0</v>
      </c>
      <c r="M61" s="285">
        <f>SUM(M56:M60)</f>
        <v>0</v>
      </c>
      <c r="N61" s="222">
        <f t="shared" si="13"/>
        <v>0</v>
      </c>
      <c r="O61" s="285">
        <f>SUM(O56:O60)</f>
        <v>0</v>
      </c>
      <c r="P61" s="222">
        <f t="shared" si="14"/>
        <v>0</v>
      </c>
    </row>
    <row r="62" spans="1:16" s="119" customFormat="1" x14ac:dyDescent="0.25">
      <c r="A62" s="77">
        <f>A61+1</f>
        <v>17</v>
      </c>
      <c r="B62" s="511" t="s">
        <v>25</v>
      </c>
      <c r="C62" s="512"/>
      <c r="D62" s="512"/>
      <c r="E62" s="512"/>
      <c r="F62" s="512"/>
      <c r="G62" s="512"/>
      <c r="H62" s="512"/>
      <c r="I62" s="512"/>
      <c r="J62" s="512"/>
      <c r="K62" s="512"/>
      <c r="L62" s="512"/>
      <c r="M62" s="512"/>
      <c r="N62" s="512"/>
      <c r="O62" s="512"/>
      <c r="P62" s="513"/>
    </row>
    <row r="63" spans="1:16" s="119" customFormat="1" x14ac:dyDescent="0.25">
      <c r="A63" s="77">
        <f t="shared" si="7"/>
        <v>18</v>
      </c>
      <c r="B63" s="293" t="s">
        <v>424</v>
      </c>
      <c r="C63" s="292"/>
      <c r="D63" s="144">
        <f>IFERROR(C63/C$76,0)</f>
        <v>0</v>
      </c>
      <c r="E63" s="292"/>
      <c r="F63" s="144">
        <f>IFERROR(E63/E$76,0)</f>
        <v>0</v>
      </c>
      <c r="G63" s="292"/>
      <c r="H63" s="144">
        <f>IFERROR(G63/G$76,0)</f>
        <v>0</v>
      </c>
      <c r="I63" s="292"/>
      <c r="J63" s="156">
        <f>IFERROR(I63/I$76,0)</f>
        <v>0</v>
      </c>
      <c r="K63" s="292"/>
      <c r="L63" s="156">
        <f>IFERROR(K63/K$76,0)</f>
        <v>0</v>
      </c>
      <c r="M63" s="292"/>
      <c r="N63" s="156">
        <f>IFERROR(M63/M$76,0)</f>
        <v>0</v>
      </c>
      <c r="O63" s="292"/>
      <c r="P63" s="156">
        <f>IFERROR(O63/O$76,0)</f>
        <v>0</v>
      </c>
    </row>
    <row r="64" spans="1:16" s="119" customFormat="1" x14ac:dyDescent="0.25">
      <c r="A64" s="77">
        <f t="shared" si="7"/>
        <v>19</v>
      </c>
      <c r="B64" s="5" t="s">
        <v>26</v>
      </c>
      <c r="C64" s="128"/>
      <c r="D64" s="144">
        <f>IFERROR(C64/C$76,0)</f>
        <v>0</v>
      </c>
      <c r="E64" s="128"/>
      <c r="F64" s="144">
        <f>IFERROR(E64/E$76,0)</f>
        <v>0</v>
      </c>
      <c r="G64" s="128"/>
      <c r="H64" s="144">
        <f>IFERROR(G64/G$76,0)</f>
        <v>0</v>
      </c>
      <c r="I64" s="128"/>
      <c r="J64" s="156">
        <f>IFERROR(I64/I$76,0)</f>
        <v>0</v>
      </c>
      <c r="K64" s="128"/>
      <c r="L64" s="156">
        <f>IFERROR(K64/K$76,0)</f>
        <v>0</v>
      </c>
      <c r="M64" s="128"/>
      <c r="N64" s="156">
        <f>IFERROR(M64/M$76,0)</f>
        <v>0</v>
      </c>
      <c r="O64" s="128"/>
      <c r="P64" s="156">
        <f>IFERROR(O64/O$76,0)</f>
        <v>0</v>
      </c>
    </row>
    <row r="65" spans="1:16" s="119" customFormat="1" x14ac:dyDescent="0.25">
      <c r="A65" s="77">
        <f t="shared" si="7"/>
        <v>20</v>
      </c>
      <c r="B65" s="45" t="s">
        <v>27</v>
      </c>
      <c r="C65" s="128"/>
      <c r="D65" s="144">
        <f t="shared" ref="D65:D72" si="15">IFERROR(C65/C$76,0)</f>
        <v>0</v>
      </c>
      <c r="E65" s="128"/>
      <c r="F65" s="144">
        <f t="shared" ref="F65:F72" si="16">IFERROR(E65/E$76,0)</f>
        <v>0</v>
      </c>
      <c r="G65" s="128"/>
      <c r="H65" s="144">
        <f t="shared" ref="H65:H72" si="17">IFERROR(G65/G$76,0)</f>
        <v>0</v>
      </c>
      <c r="I65" s="128"/>
      <c r="J65" s="156">
        <f t="shared" ref="J65:J72" si="18">IFERROR(I65/I$76,0)</f>
        <v>0</v>
      </c>
      <c r="K65" s="128"/>
      <c r="L65" s="156">
        <f t="shared" ref="L65:L72" si="19">IFERROR(K65/K$76,0)</f>
        <v>0</v>
      </c>
      <c r="M65" s="128"/>
      <c r="N65" s="156">
        <f t="shared" ref="N65:N72" si="20">IFERROR(M65/M$76,0)</f>
        <v>0</v>
      </c>
      <c r="O65" s="128"/>
      <c r="P65" s="156">
        <f t="shared" ref="P65:P72" si="21">IFERROR(O65/O$76,0)</f>
        <v>0</v>
      </c>
    </row>
    <row r="66" spans="1:16" s="119" customFormat="1" x14ac:dyDescent="0.25">
      <c r="A66" s="77">
        <f t="shared" si="7"/>
        <v>21</v>
      </c>
      <c r="B66" s="45" t="s">
        <v>28</v>
      </c>
      <c r="C66" s="128"/>
      <c r="D66" s="144">
        <f t="shared" si="15"/>
        <v>0</v>
      </c>
      <c r="E66" s="128"/>
      <c r="F66" s="144">
        <f t="shared" si="16"/>
        <v>0</v>
      </c>
      <c r="G66" s="128"/>
      <c r="H66" s="144">
        <f t="shared" si="17"/>
        <v>0</v>
      </c>
      <c r="I66" s="128"/>
      <c r="J66" s="156">
        <f t="shared" si="18"/>
        <v>0</v>
      </c>
      <c r="K66" s="128"/>
      <c r="L66" s="156">
        <f t="shared" si="19"/>
        <v>0</v>
      </c>
      <c r="M66" s="128"/>
      <c r="N66" s="156">
        <f t="shared" si="20"/>
        <v>0</v>
      </c>
      <c r="O66" s="128"/>
      <c r="P66" s="156">
        <f t="shared" si="21"/>
        <v>0</v>
      </c>
    </row>
    <row r="67" spans="1:16" s="119" customFormat="1" x14ac:dyDescent="0.25">
      <c r="A67" s="77">
        <f t="shared" si="7"/>
        <v>22</v>
      </c>
      <c r="B67" s="45" t="s">
        <v>29</v>
      </c>
      <c r="C67" s="128"/>
      <c r="D67" s="144">
        <f t="shared" si="15"/>
        <v>0</v>
      </c>
      <c r="E67" s="128"/>
      <c r="F67" s="144">
        <f t="shared" si="16"/>
        <v>0</v>
      </c>
      <c r="G67" s="128"/>
      <c r="H67" s="144">
        <f t="shared" si="17"/>
        <v>0</v>
      </c>
      <c r="I67" s="128"/>
      <c r="J67" s="156">
        <f t="shared" si="18"/>
        <v>0</v>
      </c>
      <c r="K67" s="128"/>
      <c r="L67" s="156">
        <f t="shared" si="19"/>
        <v>0</v>
      </c>
      <c r="M67" s="128"/>
      <c r="N67" s="156">
        <f t="shared" si="20"/>
        <v>0</v>
      </c>
      <c r="O67" s="128"/>
      <c r="P67" s="156">
        <f t="shared" si="21"/>
        <v>0</v>
      </c>
    </row>
    <row r="68" spans="1:16" s="119" customFormat="1" x14ac:dyDescent="0.25">
      <c r="A68" s="77">
        <f t="shared" si="7"/>
        <v>23</v>
      </c>
      <c r="B68" s="45" t="s">
        <v>127</v>
      </c>
      <c r="C68" s="128"/>
      <c r="D68" s="144">
        <f t="shared" si="15"/>
        <v>0</v>
      </c>
      <c r="E68" s="128"/>
      <c r="F68" s="144">
        <f t="shared" si="16"/>
        <v>0</v>
      </c>
      <c r="G68" s="128"/>
      <c r="H68" s="144">
        <f t="shared" si="17"/>
        <v>0</v>
      </c>
      <c r="I68" s="128"/>
      <c r="J68" s="156">
        <f t="shared" si="18"/>
        <v>0</v>
      </c>
      <c r="K68" s="128"/>
      <c r="L68" s="156">
        <f t="shared" si="19"/>
        <v>0</v>
      </c>
      <c r="M68" s="128"/>
      <c r="N68" s="156">
        <f t="shared" si="20"/>
        <v>0</v>
      </c>
      <c r="O68" s="128"/>
      <c r="P68" s="156">
        <f t="shared" si="21"/>
        <v>0</v>
      </c>
    </row>
    <row r="69" spans="1:16" s="119" customFormat="1" x14ac:dyDescent="0.25">
      <c r="A69" s="77">
        <f t="shared" si="7"/>
        <v>24</v>
      </c>
      <c r="B69" s="45" t="s">
        <v>128</v>
      </c>
      <c r="C69" s="128"/>
      <c r="D69" s="144">
        <f t="shared" si="15"/>
        <v>0</v>
      </c>
      <c r="E69" s="128"/>
      <c r="F69" s="144">
        <f t="shared" si="16"/>
        <v>0</v>
      </c>
      <c r="G69" s="128"/>
      <c r="H69" s="144">
        <f t="shared" si="17"/>
        <v>0</v>
      </c>
      <c r="I69" s="128"/>
      <c r="J69" s="156">
        <f t="shared" si="18"/>
        <v>0</v>
      </c>
      <c r="K69" s="128"/>
      <c r="L69" s="156">
        <f t="shared" si="19"/>
        <v>0</v>
      </c>
      <c r="M69" s="128"/>
      <c r="N69" s="156">
        <f t="shared" si="20"/>
        <v>0</v>
      </c>
      <c r="O69" s="128"/>
      <c r="P69" s="156">
        <f t="shared" si="21"/>
        <v>0</v>
      </c>
    </row>
    <row r="70" spans="1:16" s="119" customFormat="1" x14ac:dyDescent="0.25">
      <c r="A70" s="77">
        <f t="shared" si="7"/>
        <v>25</v>
      </c>
      <c r="B70" s="46" t="s">
        <v>30</v>
      </c>
      <c r="C70" s="128"/>
      <c r="D70" s="144">
        <f t="shared" si="15"/>
        <v>0</v>
      </c>
      <c r="E70" s="128"/>
      <c r="F70" s="144">
        <f t="shared" si="16"/>
        <v>0</v>
      </c>
      <c r="G70" s="128"/>
      <c r="H70" s="144">
        <f t="shared" si="17"/>
        <v>0</v>
      </c>
      <c r="I70" s="128"/>
      <c r="J70" s="156">
        <f t="shared" si="18"/>
        <v>0</v>
      </c>
      <c r="K70" s="128"/>
      <c r="L70" s="156">
        <f t="shared" si="19"/>
        <v>0</v>
      </c>
      <c r="M70" s="128"/>
      <c r="N70" s="156">
        <f t="shared" si="20"/>
        <v>0</v>
      </c>
      <c r="O70" s="128"/>
      <c r="P70" s="156">
        <f t="shared" si="21"/>
        <v>0</v>
      </c>
    </row>
    <row r="71" spans="1:16" s="119" customFormat="1" x14ac:dyDescent="0.25">
      <c r="A71" s="77">
        <f t="shared" si="7"/>
        <v>26</v>
      </c>
      <c r="B71" s="44" t="s">
        <v>129</v>
      </c>
      <c r="C71" s="128"/>
      <c r="D71" s="144">
        <f t="shared" si="15"/>
        <v>0</v>
      </c>
      <c r="E71" s="128"/>
      <c r="F71" s="144">
        <f t="shared" si="16"/>
        <v>0</v>
      </c>
      <c r="G71" s="128"/>
      <c r="H71" s="144">
        <f t="shared" si="17"/>
        <v>0</v>
      </c>
      <c r="I71" s="128"/>
      <c r="J71" s="156">
        <f t="shared" si="18"/>
        <v>0</v>
      </c>
      <c r="K71" s="128"/>
      <c r="L71" s="156">
        <f t="shared" si="19"/>
        <v>0</v>
      </c>
      <c r="M71" s="128"/>
      <c r="N71" s="156">
        <f t="shared" si="20"/>
        <v>0</v>
      </c>
      <c r="O71" s="128"/>
      <c r="P71" s="156">
        <f t="shared" si="21"/>
        <v>0</v>
      </c>
    </row>
    <row r="72" spans="1:16" s="119" customFormat="1" x14ac:dyDescent="0.25">
      <c r="A72" s="77">
        <f t="shared" si="7"/>
        <v>27</v>
      </c>
      <c r="B72" s="37" t="s">
        <v>32</v>
      </c>
      <c r="C72" s="133">
        <f>SUM(C63:C71)</f>
        <v>0</v>
      </c>
      <c r="D72" s="159">
        <f t="shared" si="15"/>
        <v>0</v>
      </c>
      <c r="E72" s="133">
        <f>SUM(E63:E71)</f>
        <v>0</v>
      </c>
      <c r="F72" s="159">
        <f t="shared" si="16"/>
        <v>0</v>
      </c>
      <c r="G72" s="133">
        <f>SUM(G63:G71)</f>
        <v>0</v>
      </c>
      <c r="H72" s="159">
        <f t="shared" si="17"/>
        <v>0</v>
      </c>
      <c r="I72" s="133">
        <f>SUM(I63:I71)</f>
        <v>0</v>
      </c>
      <c r="J72" s="160">
        <f t="shared" si="18"/>
        <v>0</v>
      </c>
      <c r="K72" s="133">
        <f>SUM(K63:K71)</f>
        <v>0</v>
      </c>
      <c r="L72" s="160">
        <f t="shared" si="19"/>
        <v>0</v>
      </c>
      <c r="M72" s="133">
        <f>SUM(M63:M71)</f>
        <v>0</v>
      </c>
      <c r="N72" s="160">
        <f t="shared" si="20"/>
        <v>0</v>
      </c>
      <c r="O72" s="133">
        <f>SUM(O63:O71)</f>
        <v>0</v>
      </c>
      <c r="P72" s="160">
        <f t="shared" si="21"/>
        <v>0</v>
      </c>
    </row>
    <row r="73" spans="1:16" ht="6.75" customHeight="1" x14ac:dyDescent="0.25">
      <c r="B73" s="151"/>
      <c r="C73" s="151"/>
      <c r="D73" s="151"/>
      <c r="E73" s="151"/>
      <c r="F73" s="151"/>
      <c r="G73" s="151"/>
      <c r="H73" s="151"/>
      <c r="I73" s="151"/>
      <c r="J73" s="151"/>
      <c r="K73" s="151"/>
      <c r="L73" s="151"/>
      <c r="M73" s="151"/>
      <c r="N73" s="151"/>
      <c r="O73" s="151"/>
      <c r="P73" s="151"/>
    </row>
    <row r="74" spans="1:16" s="119" customFormat="1" ht="27.6" x14ac:dyDescent="0.25">
      <c r="A74" s="77">
        <f>A72+1</f>
        <v>28</v>
      </c>
      <c r="B74" s="37" t="s">
        <v>130</v>
      </c>
      <c r="C74" s="223"/>
      <c r="D74" s="153">
        <f>IFERROR(C74/C$76,0)</f>
        <v>0</v>
      </c>
      <c r="E74" s="223"/>
      <c r="F74" s="153">
        <f>IFERROR(E74/E$76,0)</f>
        <v>0</v>
      </c>
      <c r="G74" s="223"/>
      <c r="H74" s="153">
        <f>IFERROR(G74/G$76,0)</f>
        <v>0</v>
      </c>
      <c r="I74" s="223"/>
      <c r="J74" s="153">
        <f>IFERROR(I74/I$76,0)</f>
        <v>0</v>
      </c>
      <c r="K74" s="223"/>
      <c r="L74" s="153">
        <f>IFERROR(K74/K$76,0)</f>
        <v>0</v>
      </c>
      <c r="M74" s="223"/>
      <c r="N74" s="153">
        <f>IFERROR(M74/M$76,0)</f>
        <v>0</v>
      </c>
      <c r="O74" s="223"/>
      <c r="P74" s="153">
        <f>IFERROR(O74/O$76,0)</f>
        <v>0</v>
      </c>
    </row>
    <row r="75" spans="1:16" ht="6.75" customHeight="1" x14ac:dyDescent="0.25">
      <c r="B75" s="151"/>
      <c r="C75" s="151"/>
      <c r="D75" s="151"/>
      <c r="E75" s="151"/>
      <c r="F75" s="151"/>
      <c r="G75" s="151"/>
      <c r="H75" s="151"/>
      <c r="I75" s="151"/>
      <c r="J75" s="151"/>
      <c r="K75" s="151"/>
      <c r="L75" s="151"/>
      <c r="M75" s="151"/>
      <c r="N75" s="151"/>
      <c r="O75" s="151"/>
      <c r="P75" s="151"/>
    </row>
    <row r="76" spans="1:16" s="119" customFormat="1" x14ac:dyDescent="0.25">
      <c r="A76" s="77">
        <f>A74+1</f>
        <v>29</v>
      </c>
      <c r="B76" s="17" t="s">
        <v>34</v>
      </c>
      <c r="C76" s="133">
        <f>C54+C61+C72+C74</f>
        <v>0</v>
      </c>
      <c r="D76" s="155">
        <f>IFERROR(C76/C$76,0)</f>
        <v>0</v>
      </c>
      <c r="E76" s="133">
        <f>E54+E61+E72+E74</f>
        <v>0</v>
      </c>
      <c r="F76" s="155">
        <f t="shared" ref="F76:L76" si="22">F54+F61+F72+F74</f>
        <v>0</v>
      </c>
      <c r="G76" s="133">
        <f t="shared" si="22"/>
        <v>0</v>
      </c>
      <c r="H76" s="155">
        <f t="shared" si="22"/>
        <v>0</v>
      </c>
      <c r="I76" s="133">
        <f t="shared" ref="I76:J76" si="23">I54+I61+I72+I74</f>
        <v>0</v>
      </c>
      <c r="J76" s="155">
        <f t="shared" si="23"/>
        <v>0</v>
      </c>
      <c r="K76" s="133">
        <f t="shared" si="22"/>
        <v>0</v>
      </c>
      <c r="L76" s="155">
        <f t="shared" si="22"/>
        <v>0</v>
      </c>
      <c r="M76" s="133">
        <f t="shared" ref="M76:N76" si="24">M54+M61+M72+M74</f>
        <v>0</v>
      </c>
      <c r="N76" s="155">
        <f t="shared" si="24"/>
        <v>0</v>
      </c>
      <c r="O76" s="133">
        <f t="shared" ref="O76:P76" si="25">O54+O61+O72+O74</f>
        <v>0</v>
      </c>
      <c r="P76" s="155">
        <f t="shared" si="25"/>
        <v>0</v>
      </c>
    </row>
    <row r="77" spans="1:16" ht="6.75" customHeight="1" x14ac:dyDescent="0.25">
      <c r="B77" s="286"/>
      <c r="C77" s="286"/>
      <c r="D77" s="286"/>
      <c r="E77" s="286"/>
      <c r="F77" s="286"/>
      <c r="G77" s="286"/>
      <c r="H77" s="286"/>
      <c r="I77" s="286"/>
      <c r="J77" s="286"/>
      <c r="K77" s="286"/>
      <c r="L77" s="286"/>
      <c r="M77" s="286"/>
      <c r="N77" s="286"/>
      <c r="O77" s="286"/>
      <c r="P77" s="286"/>
    </row>
    <row r="78" spans="1:16" s="119" customFormat="1" x14ac:dyDescent="0.25">
      <c r="A78" s="77">
        <f>A76+1</f>
        <v>30</v>
      </c>
      <c r="B78" s="492" t="s">
        <v>35</v>
      </c>
      <c r="C78" s="493"/>
      <c r="D78" s="493"/>
      <c r="E78" s="493"/>
      <c r="F78" s="493"/>
      <c r="G78" s="493"/>
      <c r="H78" s="493"/>
      <c r="I78" s="493"/>
      <c r="J78" s="493"/>
      <c r="K78" s="493"/>
      <c r="L78" s="493"/>
      <c r="M78" s="493"/>
      <c r="N78" s="493"/>
      <c r="O78" s="493"/>
      <c r="P78" s="494"/>
    </row>
    <row r="79" spans="1:16" s="119" customFormat="1" x14ac:dyDescent="0.25">
      <c r="A79" s="77">
        <f t="shared" si="7"/>
        <v>31</v>
      </c>
      <c r="B79" s="508" t="s">
        <v>36</v>
      </c>
      <c r="C79" s="509"/>
      <c r="D79" s="509"/>
      <c r="E79" s="509"/>
      <c r="F79" s="509"/>
      <c r="G79" s="509"/>
      <c r="H79" s="509"/>
      <c r="I79" s="509"/>
      <c r="J79" s="509"/>
      <c r="K79" s="509"/>
      <c r="L79" s="509"/>
      <c r="M79" s="509"/>
      <c r="N79" s="509"/>
      <c r="O79" s="509"/>
      <c r="P79" s="510"/>
    </row>
    <row r="80" spans="1:16" s="119" customFormat="1" x14ac:dyDescent="0.25">
      <c r="A80" s="77">
        <f t="shared" si="7"/>
        <v>32</v>
      </c>
      <c r="B80" s="511" t="s">
        <v>37</v>
      </c>
      <c r="C80" s="512"/>
      <c r="D80" s="512"/>
      <c r="E80" s="512"/>
      <c r="F80" s="512"/>
      <c r="G80" s="512"/>
      <c r="H80" s="512"/>
      <c r="I80" s="512"/>
      <c r="J80" s="512"/>
      <c r="K80" s="512"/>
      <c r="L80" s="512"/>
      <c r="M80" s="512"/>
      <c r="N80" s="512"/>
      <c r="O80" s="512"/>
      <c r="P80" s="513"/>
    </row>
    <row r="81" spans="1:16" s="119" customFormat="1" x14ac:dyDescent="0.25">
      <c r="A81" s="77">
        <f t="shared" si="7"/>
        <v>33</v>
      </c>
      <c r="B81" s="44" t="s">
        <v>38</v>
      </c>
      <c r="C81" s="292"/>
      <c r="D81" s="144">
        <f>IFERROR(C81/C$118,0)</f>
        <v>0</v>
      </c>
      <c r="E81" s="292"/>
      <c r="F81" s="144">
        <f t="shared" ref="F81:F85" si="26">IFERROR(E81/E$118,0)</f>
        <v>0</v>
      </c>
      <c r="G81" s="292"/>
      <c r="H81" s="144">
        <f t="shared" ref="H81:H85" si="27">IFERROR(G81/G$118,0)</f>
        <v>0</v>
      </c>
      <c r="I81" s="292"/>
      <c r="J81" s="156">
        <f t="shared" ref="J81:J85" si="28">IFERROR(I81/I$118,0)</f>
        <v>0</v>
      </c>
      <c r="K81" s="292"/>
      <c r="L81" s="156">
        <f t="shared" ref="L81:L85" si="29">IFERROR(K81/K$118,0)</f>
        <v>0</v>
      </c>
      <c r="M81" s="292"/>
      <c r="N81" s="156">
        <f t="shared" ref="N81:N85" si="30">IFERROR(M81/M$118,0)</f>
        <v>0</v>
      </c>
      <c r="O81" s="292"/>
      <c r="P81" s="156">
        <f t="shared" ref="P81:P85" si="31">IFERROR(O81/O$118,0)</f>
        <v>0</v>
      </c>
    </row>
    <row r="82" spans="1:16" s="119" customFormat="1" x14ac:dyDescent="0.25">
      <c r="A82" s="77">
        <f t="shared" si="7"/>
        <v>34</v>
      </c>
      <c r="B82" s="45" t="s">
        <v>39</v>
      </c>
      <c r="C82" s="128"/>
      <c r="D82" s="144">
        <f t="shared" ref="D82:D85" si="32">IFERROR(C82/C$118,0)</f>
        <v>0</v>
      </c>
      <c r="E82" s="128"/>
      <c r="F82" s="144">
        <f t="shared" si="26"/>
        <v>0</v>
      </c>
      <c r="G82" s="128"/>
      <c r="H82" s="144">
        <f t="shared" si="27"/>
        <v>0</v>
      </c>
      <c r="I82" s="128"/>
      <c r="J82" s="156">
        <f t="shared" si="28"/>
        <v>0</v>
      </c>
      <c r="K82" s="128"/>
      <c r="L82" s="156">
        <f t="shared" si="29"/>
        <v>0</v>
      </c>
      <c r="M82" s="128"/>
      <c r="N82" s="156">
        <f t="shared" si="30"/>
        <v>0</v>
      </c>
      <c r="O82" s="128"/>
      <c r="P82" s="156">
        <f t="shared" si="31"/>
        <v>0</v>
      </c>
    </row>
    <row r="83" spans="1:16" s="119" customFormat="1" x14ac:dyDescent="0.25">
      <c r="A83" s="77">
        <f t="shared" si="7"/>
        <v>35</v>
      </c>
      <c r="B83" s="45" t="s">
        <v>40</v>
      </c>
      <c r="C83" s="128"/>
      <c r="D83" s="144">
        <f t="shared" si="32"/>
        <v>0</v>
      </c>
      <c r="E83" s="128"/>
      <c r="F83" s="144">
        <f t="shared" si="26"/>
        <v>0</v>
      </c>
      <c r="G83" s="128"/>
      <c r="H83" s="144">
        <f t="shared" si="27"/>
        <v>0</v>
      </c>
      <c r="I83" s="128"/>
      <c r="J83" s="156">
        <f t="shared" si="28"/>
        <v>0</v>
      </c>
      <c r="K83" s="128"/>
      <c r="L83" s="156">
        <f t="shared" si="29"/>
        <v>0</v>
      </c>
      <c r="M83" s="128"/>
      <c r="N83" s="156">
        <f t="shared" si="30"/>
        <v>0</v>
      </c>
      <c r="O83" s="128"/>
      <c r="P83" s="156">
        <f t="shared" si="31"/>
        <v>0</v>
      </c>
    </row>
    <row r="84" spans="1:16" s="119" customFormat="1" x14ac:dyDescent="0.25">
      <c r="A84" s="77">
        <f t="shared" si="7"/>
        <v>36</v>
      </c>
      <c r="B84" s="45" t="s">
        <v>41</v>
      </c>
      <c r="C84" s="128"/>
      <c r="D84" s="144">
        <f t="shared" si="32"/>
        <v>0</v>
      </c>
      <c r="E84" s="128"/>
      <c r="F84" s="144">
        <f t="shared" si="26"/>
        <v>0</v>
      </c>
      <c r="G84" s="128"/>
      <c r="H84" s="144">
        <f t="shared" si="27"/>
        <v>0</v>
      </c>
      <c r="I84" s="128"/>
      <c r="J84" s="156">
        <f t="shared" si="28"/>
        <v>0</v>
      </c>
      <c r="K84" s="128"/>
      <c r="L84" s="156">
        <f t="shared" si="29"/>
        <v>0</v>
      </c>
      <c r="M84" s="128"/>
      <c r="N84" s="156">
        <f t="shared" si="30"/>
        <v>0</v>
      </c>
      <c r="O84" s="128"/>
      <c r="P84" s="156">
        <f t="shared" si="31"/>
        <v>0</v>
      </c>
    </row>
    <row r="85" spans="1:16" s="119" customFormat="1" x14ac:dyDescent="0.25">
      <c r="A85" s="77">
        <f t="shared" si="7"/>
        <v>37</v>
      </c>
      <c r="B85" s="297" t="s">
        <v>42</v>
      </c>
      <c r="C85" s="285">
        <f>SUM(C81:C84)</f>
        <v>0</v>
      </c>
      <c r="D85" s="147">
        <f t="shared" si="32"/>
        <v>0</v>
      </c>
      <c r="E85" s="285">
        <f>SUM(E81:E84)</f>
        <v>0</v>
      </c>
      <c r="F85" s="147">
        <f t="shared" si="26"/>
        <v>0</v>
      </c>
      <c r="G85" s="285">
        <f>SUM(G81:G84)</f>
        <v>0</v>
      </c>
      <c r="H85" s="147">
        <f t="shared" si="27"/>
        <v>0</v>
      </c>
      <c r="I85" s="285">
        <f>SUM(I81:I84)</f>
        <v>0</v>
      </c>
      <c r="J85" s="160">
        <f t="shared" si="28"/>
        <v>0</v>
      </c>
      <c r="K85" s="285">
        <f>SUM(K81:K84)</f>
        <v>0</v>
      </c>
      <c r="L85" s="160">
        <f t="shared" si="29"/>
        <v>0</v>
      </c>
      <c r="M85" s="285">
        <f>SUM(M81:M84)</f>
        <v>0</v>
      </c>
      <c r="N85" s="160">
        <f t="shared" si="30"/>
        <v>0</v>
      </c>
      <c r="O85" s="285">
        <f>SUM(O81:O84)</f>
        <v>0</v>
      </c>
      <c r="P85" s="160">
        <f t="shared" si="31"/>
        <v>0</v>
      </c>
    </row>
    <row r="86" spans="1:16" s="119" customFormat="1" x14ac:dyDescent="0.25">
      <c r="A86" s="77">
        <f t="shared" si="7"/>
        <v>38</v>
      </c>
      <c r="B86" s="511" t="s">
        <v>3</v>
      </c>
      <c r="C86" s="512"/>
      <c r="D86" s="512"/>
      <c r="E86" s="512"/>
      <c r="F86" s="512"/>
      <c r="G86" s="512"/>
      <c r="H86" s="512"/>
      <c r="I86" s="512"/>
      <c r="J86" s="512"/>
      <c r="K86" s="512"/>
      <c r="L86" s="512"/>
      <c r="M86" s="512"/>
      <c r="N86" s="512"/>
      <c r="O86" s="512"/>
      <c r="P86" s="513"/>
    </row>
    <row r="87" spans="1:16" s="119" customFormat="1" x14ac:dyDescent="0.25">
      <c r="A87" s="77">
        <f t="shared" si="7"/>
        <v>39</v>
      </c>
      <c r="B87" s="302" t="s">
        <v>131</v>
      </c>
      <c r="C87" s="292"/>
      <c r="D87" s="144">
        <f t="shared" ref="D87:D91" si="33">IFERROR(C87/C$118,0)</f>
        <v>0</v>
      </c>
      <c r="E87" s="292"/>
      <c r="F87" s="144">
        <f t="shared" ref="F87:F91" si="34">IFERROR(E87/E$118,0)</f>
        <v>0</v>
      </c>
      <c r="G87" s="292"/>
      <c r="H87" s="144">
        <f t="shared" ref="H87:H91" si="35">IFERROR(G87/G$118,0)</f>
        <v>0</v>
      </c>
      <c r="I87" s="292"/>
      <c r="J87" s="156">
        <f t="shared" ref="J87:J91" si="36">IFERROR(I87/I$118,0)</f>
        <v>0</v>
      </c>
      <c r="K87" s="292"/>
      <c r="L87" s="156">
        <f t="shared" ref="L87:L91" si="37">IFERROR(K87/K$118,0)</f>
        <v>0</v>
      </c>
      <c r="M87" s="292"/>
      <c r="N87" s="156">
        <f t="shared" ref="N87:N91" si="38">IFERROR(M87/M$118,0)</f>
        <v>0</v>
      </c>
      <c r="O87" s="292"/>
      <c r="P87" s="156">
        <f t="shared" ref="P87:P91" si="39">IFERROR(O87/O$118,0)</f>
        <v>0</v>
      </c>
    </row>
    <row r="88" spans="1:16" s="119" customFormat="1" x14ac:dyDescent="0.25">
      <c r="A88" s="77">
        <f t="shared" si="7"/>
        <v>40</v>
      </c>
      <c r="B88" s="36" t="s">
        <v>132</v>
      </c>
      <c r="C88" s="128"/>
      <c r="D88" s="144">
        <f t="shared" si="33"/>
        <v>0</v>
      </c>
      <c r="E88" s="128"/>
      <c r="F88" s="144">
        <f t="shared" si="34"/>
        <v>0</v>
      </c>
      <c r="G88" s="128"/>
      <c r="H88" s="144">
        <f t="shared" si="35"/>
        <v>0</v>
      </c>
      <c r="I88" s="128"/>
      <c r="J88" s="156">
        <f t="shared" si="36"/>
        <v>0</v>
      </c>
      <c r="K88" s="128"/>
      <c r="L88" s="156">
        <f t="shared" si="37"/>
        <v>0</v>
      </c>
      <c r="M88" s="128"/>
      <c r="N88" s="156">
        <f t="shared" si="38"/>
        <v>0</v>
      </c>
      <c r="O88" s="128"/>
      <c r="P88" s="156">
        <f t="shared" si="39"/>
        <v>0</v>
      </c>
    </row>
    <row r="89" spans="1:16" s="119" customFormat="1" x14ac:dyDescent="0.25">
      <c r="A89" s="77">
        <f t="shared" si="7"/>
        <v>41</v>
      </c>
      <c r="B89" s="117" t="s">
        <v>133</v>
      </c>
      <c r="C89" s="128"/>
      <c r="D89" s="144">
        <f t="shared" si="33"/>
        <v>0</v>
      </c>
      <c r="E89" s="128"/>
      <c r="F89" s="144">
        <f t="shared" si="34"/>
        <v>0</v>
      </c>
      <c r="G89" s="128"/>
      <c r="H89" s="144">
        <f t="shared" si="35"/>
        <v>0</v>
      </c>
      <c r="I89" s="128"/>
      <c r="J89" s="156">
        <f t="shared" si="36"/>
        <v>0</v>
      </c>
      <c r="K89" s="128"/>
      <c r="L89" s="156">
        <f t="shared" si="37"/>
        <v>0</v>
      </c>
      <c r="M89" s="128"/>
      <c r="N89" s="156">
        <f t="shared" si="38"/>
        <v>0</v>
      </c>
      <c r="O89" s="128"/>
      <c r="P89" s="156">
        <f t="shared" si="39"/>
        <v>0</v>
      </c>
    </row>
    <row r="90" spans="1:16" s="119" customFormat="1" x14ac:dyDescent="0.25">
      <c r="A90" s="77">
        <f t="shared" si="7"/>
        <v>42</v>
      </c>
      <c r="B90" s="36" t="s">
        <v>46</v>
      </c>
      <c r="C90" s="128"/>
      <c r="D90" s="146">
        <f t="shared" si="33"/>
        <v>0</v>
      </c>
      <c r="E90" s="128"/>
      <c r="F90" s="146">
        <f t="shared" si="34"/>
        <v>0</v>
      </c>
      <c r="G90" s="128"/>
      <c r="H90" s="146">
        <f t="shared" si="35"/>
        <v>0</v>
      </c>
      <c r="I90" s="128"/>
      <c r="J90" s="156">
        <f t="shared" si="36"/>
        <v>0</v>
      </c>
      <c r="K90" s="128"/>
      <c r="L90" s="156">
        <f t="shared" si="37"/>
        <v>0</v>
      </c>
      <c r="M90" s="128"/>
      <c r="N90" s="156">
        <f t="shared" si="38"/>
        <v>0</v>
      </c>
      <c r="O90" s="128"/>
      <c r="P90" s="156">
        <f t="shared" si="39"/>
        <v>0</v>
      </c>
    </row>
    <row r="91" spans="1:16" s="119" customFormat="1" x14ac:dyDescent="0.25">
      <c r="A91" s="77">
        <f t="shared" si="7"/>
        <v>43</v>
      </c>
      <c r="B91" s="24" t="s">
        <v>50</v>
      </c>
      <c r="C91" s="285">
        <f>SUM(C87:C90)</f>
        <v>0</v>
      </c>
      <c r="D91" s="157">
        <f t="shared" si="33"/>
        <v>0</v>
      </c>
      <c r="E91" s="285">
        <f>SUM(E87:E90)</f>
        <v>0</v>
      </c>
      <c r="F91" s="157">
        <f t="shared" si="34"/>
        <v>0</v>
      </c>
      <c r="G91" s="285">
        <f>SUM(G87:G90)</f>
        <v>0</v>
      </c>
      <c r="H91" s="147">
        <f t="shared" si="35"/>
        <v>0</v>
      </c>
      <c r="I91" s="285">
        <f>SUM(I87:I90)</f>
        <v>0</v>
      </c>
      <c r="J91" s="160">
        <f t="shared" si="36"/>
        <v>0</v>
      </c>
      <c r="K91" s="285">
        <f>SUM(K87:K90)</f>
        <v>0</v>
      </c>
      <c r="L91" s="160">
        <f t="shared" si="37"/>
        <v>0</v>
      </c>
      <c r="M91" s="285">
        <f>SUM(M87:M90)</f>
        <v>0</v>
      </c>
      <c r="N91" s="160">
        <f t="shared" si="38"/>
        <v>0</v>
      </c>
      <c r="O91" s="285">
        <f>SUM(O87:O90)</f>
        <v>0</v>
      </c>
      <c r="P91" s="160">
        <f t="shared" si="39"/>
        <v>0</v>
      </c>
    </row>
    <row r="92" spans="1:16" s="119" customFormat="1" x14ac:dyDescent="0.25">
      <c r="A92" s="77">
        <f>A91+1</f>
        <v>44</v>
      </c>
      <c r="B92" s="511" t="s">
        <v>51</v>
      </c>
      <c r="C92" s="512"/>
      <c r="D92" s="512"/>
      <c r="E92" s="512"/>
      <c r="F92" s="512"/>
      <c r="G92" s="512"/>
      <c r="H92" s="512"/>
      <c r="I92" s="512"/>
      <c r="J92" s="512"/>
      <c r="K92" s="512"/>
      <c r="L92" s="512"/>
      <c r="M92" s="512"/>
      <c r="N92" s="512"/>
      <c r="O92" s="512"/>
      <c r="P92" s="513"/>
    </row>
    <row r="93" spans="1:16" s="119" customFormat="1" x14ac:dyDescent="0.25">
      <c r="A93" s="77">
        <f t="shared" si="7"/>
        <v>45</v>
      </c>
      <c r="B93" s="302" t="s">
        <v>134</v>
      </c>
      <c r="C93" s="292"/>
      <c r="D93" s="144">
        <f t="shared" ref="D93:D95" si="40">IFERROR(C93/C$118,0)</f>
        <v>0</v>
      </c>
      <c r="E93" s="292"/>
      <c r="F93" s="144">
        <f t="shared" ref="F93:F95" si="41">IFERROR(E93/E$118,0)</f>
        <v>0</v>
      </c>
      <c r="G93" s="292"/>
      <c r="H93" s="144">
        <f t="shared" ref="H93:H95" si="42">IFERROR(G93/G$118,0)</f>
        <v>0</v>
      </c>
      <c r="I93" s="292"/>
      <c r="J93" s="156">
        <f t="shared" ref="J93:J95" si="43">IFERROR(I93/I$118,0)</f>
        <v>0</v>
      </c>
      <c r="K93" s="292"/>
      <c r="L93" s="156">
        <f t="shared" ref="L93:L95" si="44">IFERROR(K93/K$118,0)</f>
        <v>0</v>
      </c>
      <c r="M93" s="292"/>
      <c r="N93" s="156">
        <f t="shared" ref="N93:N95" si="45">IFERROR(M93/M$118,0)</f>
        <v>0</v>
      </c>
      <c r="O93" s="292"/>
      <c r="P93" s="156">
        <f t="shared" ref="P93:P95" si="46">IFERROR(O93/O$118,0)</f>
        <v>0</v>
      </c>
    </row>
    <row r="94" spans="1:16" s="119" customFormat="1" x14ac:dyDescent="0.25">
      <c r="A94" s="77">
        <f t="shared" si="7"/>
        <v>46</v>
      </c>
      <c r="B94" s="36" t="s">
        <v>135</v>
      </c>
      <c r="C94" s="128"/>
      <c r="D94" s="144">
        <f t="shared" si="40"/>
        <v>0</v>
      </c>
      <c r="E94" s="128"/>
      <c r="F94" s="144">
        <f t="shared" si="41"/>
        <v>0</v>
      </c>
      <c r="G94" s="128"/>
      <c r="H94" s="144">
        <f t="shared" si="42"/>
        <v>0</v>
      </c>
      <c r="I94" s="128"/>
      <c r="J94" s="156">
        <f t="shared" si="43"/>
        <v>0</v>
      </c>
      <c r="K94" s="128"/>
      <c r="L94" s="156">
        <f t="shared" si="44"/>
        <v>0</v>
      </c>
      <c r="M94" s="128"/>
      <c r="N94" s="156">
        <f t="shared" si="45"/>
        <v>0</v>
      </c>
      <c r="O94" s="128"/>
      <c r="P94" s="156">
        <f t="shared" si="46"/>
        <v>0</v>
      </c>
    </row>
    <row r="95" spans="1:16" s="119" customFormat="1" x14ac:dyDescent="0.25">
      <c r="A95" s="77">
        <f t="shared" si="7"/>
        <v>47</v>
      </c>
      <c r="B95" s="37" t="s">
        <v>56</v>
      </c>
      <c r="C95" s="133">
        <f>SUM(C93:C94)</f>
        <v>0</v>
      </c>
      <c r="D95" s="147">
        <f t="shared" si="40"/>
        <v>0</v>
      </c>
      <c r="E95" s="133">
        <f>SUM(E93:E94)</f>
        <v>0</v>
      </c>
      <c r="F95" s="147">
        <f t="shared" si="41"/>
        <v>0</v>
      </c>
      <c r="G95" s="133">
        <f>SUM(G93:G94)</f>
        <v>0</v>
      </c>
      <c r="H95" s="147">
        <f t="shared" si="42"/>
        <v>0</v>
      </c>
      <c r="I95" s="133">
        <f>SUM(I93:I94)</f>
        <v>0</v>
      </c>
      <c r="J95" s="160">
        <f t="shared" si="43"/>
        <v>0</v>
      </c>
      <c r="K95" s="133">
        <f>SUM(K93:K94)</f>
        <v>0</v>
      </c>
      <c r="L95" s="160">
        <f t="shared" si="44"/>
        <v>0</v>
      </c>
      <c r="M95" s="133">
        <f>SUM(M93:M94)</f>
        <v>0</v>
      </c>
      <c r="N95" s="160">
        <f t="shared" si="45"/>
        <v>0</v>
      </c>
      <c r="O95" s="133">
        <f>SUM(O93:O94)</f>
        <v>0</v>
      </c>
      <c r="P95" s="160">
        <f t="shared" si="46"/>
        <v>0</v>
      </c>
    </row>
    <row r="96" spans="1:16" ht="6.75" customHeight="1" x14ac:dyDescent="0.25">
      <c r="B96" s="151"/>
      <c r="C96" s="151"/>
      <c r="D96" s="151"/>
      <c r="E96" s="151"/>
      <c r="F96" s="151"/>
      <c r="G96" s="151"/>
      <c r="H96" s="151"/>
      <c r="I96" s="151"/>
      <c r="J96" s="151"/>
      <c r="K96" s="151"/>
      <c r="L96" s="151"/>
      <c r="M96" s="151"/>
      <c r="N96" s="151"/>
      <c r="O96" s="151"/>
      <c r="P96" s="151"/>
    </row>
    <row r="97" spans="1:16" s="119" customFormat="1" x14ac:dyDescent="0.25">
      <c r="A97" s="77">
        <f>A95+1</f>
        <v>48</v>
      </c>
      <c r="B97" s="17" t="s">
        <v>57</v>
      </c>
      <c r="C97" s="133">
        <f>SUM(C95+C91+C85)</f>
        <v>0</v>
      </c>
      <c r="D97" s="155">
        <f>IFERROR(C97/C$118,0)</f>
        <v>0</v>
      </c>
      <c r="E97" s="133">
        <f>SUM(E95+E91+E85)</f>
        <v>0</v>
      </c>
      <c r="F97" s="155">
        <f>IFERROR(E97/E$118,0)</f>
        <v>0</v>
      </c>
      <c r="G97" s="133">
        <f>SUM(G95+G91+G85)</f>
        <v>0</v>
      </c>
      <c r="H97" s="155">
        <f>IFERROR(G97/G$118,0)</f>
        <v>0</v>
      </c>
      <c r="I97" s="133">
        <f>SUM(I95+I91+I85)</f>
        <v>0</v>
      </c>
      <c r="J97" s="155">
        <f>IFERROR(I97/I$118,0)</f>
        <v>0</v>
      </c>
      <c r="K97" s="133">
        <f>SUM(K95+K91+K85)</f>
        <v>0</v>
      </c>
      <c r="L97" s="155">
        <f>IFERROR(K97/K$118,0)</f>
        <v>0</v>
      </c>
      <c r="M97" s="133">
        <f>SUM(M95+M91+M85)</f>
        <v>0</v>
      </c>
      <c r="N97" s="155">
        <f>IFERROR(M97/M$118,0)</f>
        <v>0</v>
      </c>
      <c r="O97" s="133">
        <f>SUM(O95+O91+O85)</f>
        <v>0</v>
      </c>
      <c r="P97" s="155">
        <f>IFERROR(O97/O$118,0)</f>
        <v>0</v>
      </c>
    </row>
    <row r="98" spans="1:16" ht="6.75" customHeight="1" x14ac:dyDescent="0.25">
      <c r="B98" s="286"/>
      <c r="C98" s="301"/>
      <c r="D98" s="301"/>
      <c r="E98" s="301"/>
      <c r="F98" s="301"/>
      <c r="G98" s="301"/>
      <c r="H98" s="301"/>
      <c r="I98" s="286"/>
      <c r="J98" s="286"/>
      <c r="K98" s="286"/>
      <c r="L98" s="286"/>
      <c r="M98" s="286"/>
      <c r="N98" s="286"/>
      <c r="O98" s="286"/>
      <c r="P98" s="286"/>
    </row>
    <row r="99" spans="1:16" s="119" customFormat="1" x14ac:dyDescent="0.25">
      <c r="A99" s="77">
        <f>A97+1</f>
        <v>49</v>
      </c>
      <c r="B99" s="511" t="s">
        <v>58</v>
      </c>
      <c r="C99" s="512"/>
      <c r="D99" s="512"/>
      <c r="E99" s="512"/>
      <c r="F99" s="512"/>
      <c r="G99" s="512"/>
      <c r="H99" s="512"/>
      <c r="I99" s="512"/>
      <c r="J99" s="512"/>
      <c r="K99" s="512"/>
      <c r="L99" s="512"/>
      <c r="M99" s="512"/>
      <c r="N99" s="512"/>
      <c r="O99" s="512"/>
      <c r="P99" s="513"/>
    </row>
    <row r="100" spans="1:16" s="119" customFormat="1" x14ac:dyDescent="0.25">
      <c r="A100" s="77">
        <f t="shared" si="7"/>
        <v>50</v>
      </c>
      <c r="B100" s="42" t="s">
        <v>59</v>
      </c>
      <c r="C100" s="292"/>
      <c r="D100" s="303">
        <f>IFERROR(C100/C$118,0)</f>
        <v>0</v>
      </c>
      <c r="E100" s="292"/>
      <c r="F100" s="303">
        <f t="shared" ref="F100:F103" si="47">IFERROR(E100/E$118,0)</f>
        <v>0</v>
      </c>
      <c r="G100" s="292"/>
      <c r="H100" s="303">
        <f t="shared" ref="H100:H103" si="48">IFERROR(G100/G$118,0)</f>
        <v>0</v>
      </c>
      <c r="I100" s="292"/>
      <c r="J100" s="156">
        <f t="shared" ref="J100:J103" si="49">IFERROR(I100/I$118,0)</f>
        <v>0</v>
      </c>
      <c r="K100" s="292"/>
      <c r="L100" s="156">
        <f t="shared" ref="L100:L103" si="50">IFERROR(K100/K$118,0)</f>
        <v>0</v>
      </c>
      <c r="M100" s="292"/>
      <c r="N100" s="156">
        <f t="shared" ref="N100:N103" si="51">IFERROR(M100/M$118,0)</f>
        <v>0</v>
      </c>
      <c r="O100" s="292"/>
      <c r="P100" s="156">
        <f t="shared" ref="P100:P103" si="52">IFERROR(O100/O$118,0)</f>
        <v>0</v>
      </c>
    </row>
    <row r="101" spans="1:16" s="119" customFormat="1" x14ac:dyDescent="0.25">
      <c r="A101" s="77">
        <f t="shared" si="7"/>
        <v>51</v>
      </c>
      <c r="B101" s="43" t="s">
        <v>60</v>
      </c>
      <c r="C101" s="128"/>
      <c r="D101" s="224">
        <f t="shared" ref="D101:D103" si="53">IFERROR(C101/C$118,0)</f>
        <v>0</v>
      </c>
      <c r="E101" s="128"/>
      <c r="F101" s="224">
        <f t="shared" si="47"/>
        <v>0</v>
      </c>
      <c r="G101" s="128"/>
      <c r="H101" s="224">
        <f t="shared" si="48"/>
        <v>0</v>
      </c>
      <c r="I101" s="128"/>
      <c r="J101" s="156">
        <f t="shared" si="49"/>
        <v>0</v>
      </c>
      <c r="K101" s="128"/>
      <c r="L101" s="156">
        <f t="shared" si="50"/>
        <v>0</v>
      </c>
      <c r="M101" s="128"/>
      <c r="N101" s="156">
        <f t="shared" si="51"/>
        <v>0</v>
      </c>
      <c r="O101" s="128"/>
      <c r="P101" s="156">
        <f t="shared" si="52"/>
        <v>0</v>
      </c>
    </row>
    <row r="102" spans="1:16" s="119" customFormat="1" x14ac:dyDescent="0.25">
      <c r="A102" s="77">
        <f t="shared" si="7"/>
        <v>52</v>
      </c>
      <c r="B102" s="43" t="s">
        <v>61</v>
      </c>
      <c r="C102" s="128"/>
      <c r="D102" s="224">
        <f t="shared" si="53"/>
        <v>0</v>
      </c>
      <c r="E102" s="128"/>
      <c r="F102" s="224">
        <f t="shared" si="47"/>
        <v>0</v>
      </c>
      <c r="G102" s="128"/>
      <c r="H102" s="224">
        <f t="shared" si="48"/>
        <v>0</v>
      </c>
      <c r="I102" s="128"/>
      <c r="J102" s="156">
        <f t="shared" si="49"/>
        <v>0</v>
      </c>
      <c r="K102" s="128"/>
      <c r="L102" s="156">
        <f t="shared" si="50"/>
        <v>0</v>
      </c>
      <c r="M102" s="128"/>
      <c r="N102" s="156">
        <f t="shared" si="51"/>
        <v>0</v>
      </c>
      <c r="O102" s="128"/>
      <c r="P102" s="156">
        <f t="shared" si="52"/>
        <v>0</v>
      </c>
    </row>
    <row r="103" spans="1:16" s="119" customFormat="1" x14ac:dyDescent="0.25">
      <c r="A103" s="77">
        <f t="shared" si="7"/>
        <v>53</v>
      </c>
      <c r="B103" s="297" t="s">
        <v>62</v>
      </c>
      <c r="C103" s="285">
        <f>SUM(C100:C102)</f>
        <v>0</v>
      </c>
      <c r="D103" s="225">
        <f t="shared" si="53"/>
        <v>0</v>
      </c>
      <c r="E103" s="285">
        <f>SUM(E100:E102)</f>
        <v>0</v>
      </c>
      <c r="F103" s="226">
        <f t="shared" si="47"/>
        <v>0</v>
      </c>
      <c r="G103" s="285">
        <f>SUM(G100:G102)</f>
        <v>0</v>
      </c>
      <c r="H103" s="226">
        <f t="shared" si="48"/>
        <v>0</v>
      </c>
      <c r="I103" s="285">
        <f>SUM(I100:I102)</f>
        <v>0</v>
      </c>
      <c r="J103" s="160">
        <f t="shared" si="49"/>
        <v>0</v>
      </c>
      <c r="K103" s="285">
        <f>SUM(K100:K102)</f>
        <v>0</v>
      </c>
      <c r="L103" s="160">
        <f t="shared" si="50"/>
        <v>0</v>
      </c>
      <c r="M103" s="285">
        <f>SUM(M100:M102)</f>
        <v>0</v>
      </c>
      <c r="N103" s="160">
        <f t="shared" si="51"/>
        <v>0</v>
      </c>
      <c r="O103" s="285">
        <f>SUM(O100:O102)</f>
        <v>0</v>
      </c>
      <c r="P103" s="160">
        <f t="shared" si="52"/>
        <v>0</v>
      </c>
    </row>
    <row r="104" spans="1:16" s="119" customFormat="1" x14ac:dyDescent="0.25">
      <c r="A104" s="77">
        <f t="shared" si="7"/>
        <v>54</v>
      </c>
      <c r="B104" s="511" t="s">
        <v>63</v>
      </c>
      <c r="C104" s="512"/>
      <c r="D104" s="512"/>
      <c r="E104" s="512"/>
      <c r="F104" s="512"/>
      <c r="G104" s="512"/>
      <c r="H104" s="512"/>
      <c r="I104" s="512"/>
      <c r="J104" s="512"/>
      <c r="K104" s="512"/>
      <c r="L104" s="512"/>
      <c r="M104" s="512"/>
      <c r="N104" s="512"/>
      <c r="O104" s="512"/>
      <c r="P104" s="513"/>
    </row>
    <row r="105" spans="1:16" s="119" customFormat="1" x14ac:dyDescent="0.25">
      <c r="A105" s="77">
        <f t="shared" si="7"/>
        <v>55</v>
      </c>
      <c r="B105" s="44" t="s">
        <v>64</v>
      </c>
      <c r="C105" s="292"/>
      <c r="D105" s="144">
        <f t="shared" ref="D105:D116" si="54">IFERROR(C105/C$118,0)</f>
        <v>0</v>
      </c>
      <c r="E105" s="292"/>
      <c r="F105" s="144">
        <f t="shared" ref="F105:F116" si="55">IFERROR(E105/E$118,0)</f>
        <v>0</v>
      </c>
      <c r="G105" s="292"/>
      <c r="H105" s="144">
        <f t="shared" ref="H105:H116" si="56">IFERROR(G105/G$118,0)</f>
        <v>0</v>
      </c>
      <c r="I105" s="292"/>
      <c r="J105" s="156">
        <f t="shared" ref="J105:J116" si="57">IFERROR(I105/I$118,0)</f>
        <v>0</v>
      </c>
      <c r="K105" s="292"/>
      <c r="L105" s="156">
        <f t="shared" ref="L105:L116" si="58">IFERROR(K105/K$118,0)</f>
        <v>0</v>
      </c>
      <c r="M105" s="292"/>
      <c r="N105" s="156">
        <f t="shared" ref="N105:N116" si="59">IFERROR(M105/M$118,0)</f>
        <v>0</v>
      </c>
      <c r="O105" s="292"/>
      <c r="P105" s="156">
        <f t="shared" ref="P105:P116" si="60">IFERROR(O105/O$118,0)</f>
        <v>0</v>
      </c>
    </row>
    <row r="106" spans="1:16" s="119" customFormat="1" x14ac:dyDescent="0.25">
      <c r="A106" s="77">
        <f t="shared" si="7"/>
        <v>56</v>
      </c>
      <c r="B106" s="44" t="s">
        <v>65</v>
      </c>
      <c r="C106" s="128"/>
      <c r="D106" s="144">
        <f t="shared" si="54"/>
        <v>0</v>
      </c>
      <c r="E106" s="128"/>
      <c r="F106" s="144">
        <f t="shared" si="55"/>
        <v>0</v>
      </c>
      <c r="G106" s="128"/>
      <c r="H106" s="144">
        <f t="shared" si="56"/>
        <v>0</v>
      </c>
      <c r="I106" s="128"/>
      <c r="J106" s="156">
        <f t="shared" si="57"/>
        <v>0</v>
      </c>
      <c r="K106" s="128"/>
      <c r="L106" s="156">
        <f t="shared" si="58"/>
        <v>0</v>
      </c>
      <c r="M106" s="128"/>
      <c r="N106" s="156">
        <f t="shared" si="59"/>
        <v>0</v>
      </c>
      <c r="O106" s="128"/>
      <c r="P106" s="156">
        <f t="shared" si="60"/>
        <v>0</v>
      </c>
    </row>
    <row r="107" spans="1:16" s="119" customFormat="1" ht="27.6" x14ac:dyDescent="0.25">
      <c r="A107" s="77">
        <f t="shared" si="7"/>
        <v>57</v>
      </c>
      <c r="B107" s="44" t="s">
        <v>314</v>
      </c>
      <c r="C107" s="259"/>
      <c r="D107" s="144">
        <f t="shared" si="54"/>
        <v>0</v>
      </c>
      <c r="E107" s="259"/>
      <c r="F107" s="144">
        <f t="shared" si="55"/>
        <v>0</v>
      </c>
      <c r="G107" s="259"/>
      <c r="H107" s="144">
        <f t="shared" si="56"/>
        <v>0</v>
      </c>
      <c r="I107" s="259"/>
      <c r="J107" s="156">
        <f t="shared" si="57"/>
        <v>0</v>
      </c>
      <c r="K107" s="259"/>
      <c r="L107" s="156">
        <f t="shared" si="58"/>
        <v>0</v>
      </c>
      <c r="M107" s="259"/>
      <c r="N107" s="156">
        <f t="shared" si="59"/>
        <v>0</v>
      </c>
      <c r="O107" s="259"/>
      <c r="P107" s="156">
        <f t="shared" si="60"/>
        <v>0</v>
      </c>
    </row>
    <row r="108" spans="1:16" s="119" customFormat="1" x14ac:dyDescent="0.25">
      <c r="A108" s="77">
        <f t="shared" si="7"/>
        <v>58</v>
      </c>
      <c r="B108" s="45" t="s">
        <v>66</v>
      </c>
      <c r="C108" s="128"/>
      <c r="D108" s="144">
        <f t="shared" si="54"/>
        <v>0</v>
      </c>
      <c r="E108" s="128"/>
      <c r="F108" s="144">
        <f t="shared" si="55"/>
        <v>0</v>
      </c>
      <c r="G108" s="128"/>
      <c r="H108" s="144">
        <f t="shared" si="56"/>
        <v>0</v>
      </c>
      <c r="I108" s="128"/>
      <c r="J108" s="156">
        <f t="shared" si="57"/>
        <v>0</v>
      </c>
      <c r="K108" s="128"/>
      <c r="L108" s="156">
        <f t="shared" si="58"/>
        <v>0</v>
      </c>
      <c r="M108" s="128"/>
      <c r="N108" s="156">
        <f t="shared" si="59"/>
        <v>0</v>
      </c>
      <c r="O108" s="128"/>
      <c r="P108" s="156">
        <f t="shared" si="60"/>
        <v>0</v>
      </c>
    </row>
    <row r="109" spans="1:16" s="119" customFormat="1" x14ac:dyDescent="0.25">
      <c r="A109" s="77">
        <f t="shared" si="7"/>
        <v>59</v>
      </c>
      <c r="B109" s="45" t="s">
        <v>67</v>
      </c>
      <c r="C109" s="128"/>
      <c r="D109" s="144">
        <f t="shared" si="54"/>
        <v>0</v>
      </c>
      <c r="E109" s="128"/>
      <c r="F109" s="144">
        <f t="shared" si="55"/>
        <v>0</v>
      </c>
      <c r="G109" s="128"/>
      <c r="H109" s="144">
        <f t="shared" si="56"/>
        <v>0</v>
      </c>
      <c r="I109" s="128"/>
      <c r="J109" s="156">
        <f t="shared" si="57"/>
        <v>0</v>
      </c>
      <c r="K109" s="128"/>
      <c r="L109" s="156">
        <f t="shared" si="58"/>
        <v>0</v>
      </c>
      <c r="M109" s="128"/>
      <c r="N109" s="156">
        <f t="shared" si="59"/>
        <v>0</v>
      </c>
      <c r="O109" s="128"/>
      <c r="P109" s="156">
        <f t="shared" si="60"/>
        <v>0</v>
      </c>
    </row>
    <row r="110" spans="1:16" s="119" customFormat="1" x14ac:dyDescent="0.25">
      <c r="A110" s="77">
        <f t="shared" si="7"/>
        <v>60</v>
      </c>
      <c r="B110" s="43" t="s">
        <v>68</v>
      </c>
      <c r="C110" s="128"/>
      <c r="D110" s="144">
        <f t="shared" si="54"/>
        <v>0</v>
      </c>
      <c r="E110" s="128"/>
      <c r="F110" s="144">
        <f t="shared" si="55"/>
        <v>0</v>
      </c>
      <c r="G110" s="128"/>
      <c r="H110" s="144">
        <f t="shared" si="56"/>
        <v>0</v>
      </c>
      <c r="I110" s="128"/>
      <c r="J110" s="156">
        <f t="shared" si="57"/>
        <v>0</v>
      </c>
      <c r="K110" s="128"/>
      <c r="L110" s="156">
        <f t="shared" si="58"/>
        <v>0</v>
      </c>
      <c r="M110" s="128"/>
      <c r="N110" s="156">
        <f t="shared" si="59"/>
        <v>0</v>
      </c>
      <c r="O110" s="128"/>
      <c r="P110" s="156">
        <f t="shared" si="60"/>
        <v>0</v>
      </c>
    </row>
    <row r="111" spans="1:16" s="119" customFormat="1" x14ac:dyDescent="0.25">
      <c r="A111" s="77">
        <f t="shared" si="7"/>
        <v>61</v>
      </c>
      <c r="B111" s="45" t="s">
        <v>69</v>
      </c>
      <c r="C111" s="128"/>
      <c r="D111" s="144">
        <f t="shared" si="54"/>
        <v>0</v>
      </c>
      <c r="E111" s="128"/>
      <c r="F111" s="144">
        <f t="shared" si="55"/>
        <v>0</v>
      </c>
      <c r="G111" s="128"/>
      <c r="H111" s="144">
        <f t="shared" si="56"/>
        <v>0</v>
      </c>
      <c r="I111" s="128"/>
      <c r="J111" s="156">
        <f t="shared" si="57"/>
        <v>0</v>
      </c>
      <c r="K111" s="128"/>
      <c r="L111" s="156">
        <f t="shared" si="58"/>
        <v>0</v>
      </c>
      <c r="M111" s="128"/>
      <c r="N111" s="156">
        <f t="shared" si="59"/>
        <v>0</v>
      </c>
      <c r="O111" s="128"/>
      <c r="P111" s="156">
        <f t="shared" si="60"/>
        <v>0</v>
      </c>
    </row>
    <row r="112" spans="1:16" s="119" customFormat="1" x14ac:dyDescent="0.25">
      <c r="A112" s="77">
        <f t="shared" ref="A112:A132" si="61">A111+1</f>
        <v>62</v>
      </c>
      <c r="B112" s="45" t="s">
        <v>70</v>
      </c>
      <c r="C112" s="128"/>
      <c r="D112" s="144">
        <f t="shared" si="54"/>
        <v>0</v>
      </c>
      <c r="E112" s="128"/>
      <c r="F112" s="144">
        <f t="shared" si="55"/>
        <v>0</v>
      </c>
      <c r="G112" s="128"/>
      <c r="H112" s="144">
        <f t="shared" si="56"/>
        <v>0</v>
      </c>
      <c r="I112" s="128"/>
      <c r="J112" s="156">
        <f t="shared" si="57"/>
        <v>0</v>
      </c>
      <c r="K112" s="128"/>
      <c r="L112" s="156">
        <f t="shared" si="58"/>
        <v>0</v>
      </c>
      <c r="M112" s="128"/>
      <c r="N112" s="156">
        <f t="shared" si="59"/>
        <v>0</v>
      </c>
      <c r="O112" s="128"/>
      <c r="P112" s="156">
        <f t="shared" si="60"/>
        <v>0</v>
      </c>
    </row>
    <row r="113" spans="1:16" s="119" customFormat="1" x14ac:dyDescent="0.25">
      <c r="A113" s="77">
        <f t="shared" si="61"/>
        <v>63</v>
      </c>
      <c r="B113" s="45" t="s">
        <v>71</v>
      </c>
      <c r="C113" s="128"/>
      <c r="D113" s="144">
        <f t="shared" si="54"/>
        <v>0</v>
      </c>
      <c r="E113" s="128"/>
      <c r="F113" s="144">
        <f t="shared" si="55"/>
        <v>0</v>
      </c>
      <c r="G113" s="128"/>
      <c r="H113" s="144">
        <f t="shared" si="56"/>
        <v>0</v>
      </c>
      <c r="I113" s="128"/>
      <c r="J113" s="156">
        <f t="shared" si="57"/>
        <v>0</v>
      </c>
      <c r="K113" s="128"/>
      <c r="L113" s="156">
        <f t="shared" si="58"/>
        <v>0</v>
      </c>
      <c r="M113" s="128"/>
      <c r="N113" s="156">
        <f t="shared" si="59"/>
        <v>0</v>
      </c>
      <c r="O113" s="128"/>
      <c r="P113" s="156">
        <f t="shared" si="60"/>
        <v>0</v>
      </c>
    </row>
    <row r="114" spans="1:16" s="119" customFormat="1" x14ac:dyDescent="0.25">
      <c r="A114" s="77">
        <f t="shared" si="61"/>
        <v>64</v>
      </c>
      <c r="B114" s="45" t="s">
        <v>72</v>
      </c>
      <c r="C114" s="128"/>
      <c r="D114" s="144">
        <f t="shared" si="54"/>
        <v>0</v>
      </c>
      <c r="E114" s="128"/>
      <c r="F114" s="144">
        <f t="shared" si="55"/>
        <v>0</v>
      </c>
      <c r="G114" s="128"/>
      <c r="H114" s="144">
        <f t="shared" si="56"/>
        <v>0</v>
      </c>
      <c r="I114" s="128"/>
      <c r="J114" s="156">
        <f t="shared" si="57"/>
        <v>0</v>
      </c>
      <c r="K114" s="128"/>
      <c r="L114" s="156">
        <f t="shared" si="58"/>
        <v>0</v>
      </c>
      <c r="M114" s="128"/>
      <c r="N114" s="156">
        <f t="shared" si="59"/>
        <v>0</v>
      </c>
      <c r="O114" s="128"/>
      <c r="P114" s="156">
        <f t="shared" si="60"/>
        <v>0</v>
      </c>
    </row>
    <row r="115" spans="1:16" s="119" customFormat="1" x14ac:dyDescent="0.25">
      <c r="A115" s="77">
        <f t="shared" si="61"/>
        <v>65</v>
      </c>
      <c r="B115" s="45" t="s">
        <v>73</v>
      </c>
      <c r="C115" s="128"/>
      <c r="D115" s="144">
        <f t="shared" si="54"/>
        <v>0</v>
      </c>
      <c r="E115" s="128"/>
      <c r="F115" s="144">
        <f t="shared" si="55"/>
        <v>0</v>
      </c>
      <c r="G115" s="128"/>
      <c r="H115" s="144">
        <f t="shared" si="56"/>
        <v>0</v>
      </c>
      <c r="I115" s="128"/>
      <c r="J115" s="156">
        <f t="shared" si="57"/>
        <v>0</v>
      </c>
      <c r="K115" s="128"/>
      <c r="L115" s="156">
        <f t="shared" si="58"/>
        <v>0</v>
      </c>
      <c r="M115" s="128"/>
      <c r="N115" s="156">
        <f t="shared" si="59"/>
        <v>0</v>
      </c>
      <c r="O115" s="128"/>
      <c r="P115" s="156">
        <f t="shared" si="60"/>
        <v>0</v>
      </c>
    </row>
    <row r="116" spans="1:16" s="119" customFormat="1" x14ac:dyDescent="0.25">
      <c r="A116" s="77">
        <f t="shared" si="61"/>
        <v>66</v>
      </c>
      <c r="B116" s="37" t="s">
        <v>74</v>
      </c>
      <c r="C116" s="133">
        <f>SUM(C105:C115)</f>
        <v>0</v>
      </c>
      <c r="D116" s="159">
        <f t="shared" si="54"/>
        <v>0</v>
      </c>
      <c r="E116" s="133">
        <f>SUM(E105:E115)</f>
        <v>0</v>
      </c>
      <c r="F116" s="227">
        <f t="shared" si="55"/>
        <v>0</v>
      </c>
      <c r="G116" s="133">
        <f>SUM(G105:G115)</f>
        <v>0</v>
      </c>
      <c r="H116" s="227">
        <f t="shared" si="56"/>
        <v>0</v>
      </c>
      <c r="I116" s="133">
        <f>SUM(I105:I115)</f>
        <v>0</v>
      </c>
      <c r="J116" s="227">
        <f t="shared" si="57"/>
        <v>0</v>
      </c>
      <c r="K116" s="133">
        <f>SUM(K105:K115)</f>
        <v>0</v>
      </c>
      <c r="L116" s="227">
        <f t="shared" si="58"/>
        <v>0</v>
      </c>
      <c r="M116" s="133">
        <f>SUM(M105:M115)</f>
        <v>0</v>
      </c>
      <c r="N116" s="227">
        <f t="shared" si="59"/>
        <v>0</v>
      </c>
      <c r="O116" s="133">
        <f>SUM(O105:O115)</f>
        <v>0</v>
      </c>
      <c r="P116" s="227">
        <f t="shared" si="60"/>
        <v>0</v>
      </c>
    </row>
    <row r="117" spans="1:16" ht="6.75" customHeight="1" x14ac:dyDescent="0.25">
      <c r="B117" s="90"/>
      <c r="C117" s="176"/>
      <c r="D117" s="146"/>
      <c r="E117" s="176"/>
      <c r="F117" s="146"/>
      <c r="G117" s="176"/>
      <c r="H117" s="146"/>
      <c r="I117" s="182"/>
      <c r="J117" s="183"/>
      <c r="K117" s="182"/>
      <c r="L117" s="183"/>
      <c r="M117" s="182"/>
      <c r="N117" s="183"/>
      <c r="O117" s="182"/>
      <c r="P117" s="183"/>
    </row>
    <row r="118" spans="1:16" s="119" customFormat="1" ht="14.4" thickBot="1" x14ac:dyDescent="0.3">
      <c r="A118" s="77">
        <f>A116+1</f>
        <v>67</v>
      </c>
      <c r="B118" s="17" t="s">
        <v>136</v>
      </c>
      <c r="C118" s="133">
        <f>C97+C103+C116</f>
        <v>0</v>
      </c>
      <c r="D118" s="155">
        <f>IFERROR(C118/C$118,0)</f>
        <v>0</v>
      </c>
      <c r="E118" s="133">
        <f>E97+E103+E116</f>
        <v>0</v>
      </c>
      <c r="F118" s="155">
        <f>IFERROR(E118/E$118,0)</f>
        <v>0</v>
      </c>
      <c r="G118" s="133">
        <f t="shared" ref="G118:K118" si="62">G97+G103+G116</f>
        <v>0</v>
      </c>
      <c r="H118" s="155">
        <f>IFERROR(G118/G$118,0)</f>
        <v>0</v>
      </c>
      <c r="I118" s="133">
        <f t="shared" ref="I118" si="63">I97+I103+I116</f>
        <v>0</v>
      </c>
      <c r="J118" s="155">
        <f>IFERROR(I118/I$118,0)</f>
        <v>0</v>
      </c>
      <c r="K118" s="133">
        <f t="shared" si="62"/>
        <v>0</v>
      </c>
      <c r="L118" s="155">
        <f>IFERROR(K118/K$118,0)</f>
        <v>0</v>
      </c>
      <c r="M118" s="133">
        <f t="shared" ref="M118" si="64">M97+M103+M116</f>
        <v>0</v>
      </c>
      <c r="N118" s="155">
        <f>IFERROR(M118/M$118,0)</f>
        <v>0</v>
      </c>
      <c r="O118" s="133">
        <f t="shared" ref="O118" si="65">O97+O103+O116</f>
        <v>0</v>
      </c>
      <c r="P118" s="155">
        <f>IFERROR(O118/O$118,0)</f>
        <v>0</v>
      </c>
    </row>
    <row r="119" spans="1:16" ht="6.75" customHeight="1" x14ac:dyDescent="0.25">
      <c r="B119" s="91"/>
      <c r="C119" s="184"/>
      <c r="D119" s="185"/>
      <c r="E119" s="184"/>
      <c r="F119" s="184"/>
      <c r="G119" s="184"/>
      <c r="H119" s="185"/>
      <c r="I119" s="184"/>
      <c r="J119" s="184"/>
      <c r="K119" s="184"/>
      <c r="L119" s="184"/>
      <c r="M119" s="184"/>
      <c r="N119" s="184"/>
      <c r="O119" s="184"/>
      <c r="P119" s="184"/>
    </row>
    <row r="120" spans="1:16" s="119" customFormat="1" x14ac:dyDescent="0.25">
      <c r="A120" s="77">
        <f>A118+1</f>
        <v>68</v>
      </c>
      <c r="B120" s="511" t="s">
        <v>76</v>
      </c>
      <c r="C120" s="512"/>
      <c r="D120" s="512"/>
      <c r="E120" s="512"/>
      <c r="F120" s="512"/>
      <c r="G120" s="512"/>
      <c r="H120" s="512"/>
      <c r="I120" s="512"/>
      <c r="J120" s="512"/>
      <c r="K120" s="512"/>
      <c r="L120" s="512"/>
      <c r="M120" s="512"/>
      <c r="N120" s="512"/>
      <c r="O120" s="512"/>
      <c r="P120" s="513"/>
    </row>
    <row r="121" spans="1:16" s="119" customFormat="1" x14ac:dyDescent="0.25">
      <c r="A121" s="77">
        <f>A120+1</f>
        <v>69</v>
      </c>
      <c r="B121" s="42" t="s">
        <v>77</v>
      </c>
      <c r="C121" s="294">
        <f>C76-C118</f>
        <v>0</v>
      </c>
      <c r="D121" s="28">
        <f>IFERROR(C121/C$125,0)</f>
        <v>0</v>
      </c>
      <c r="E121" s="294">
        <f>E76-E118</f>
        <v>0</v>
      </c>
      <c r="F121" s="28">
        <f t="shared" ref="F121:F125" si="66">IFERROR(E121/E$125,0)</f>
        <v>0</v>
      </c>
      <c r="G121" s="294">
        <f>G76-G118</f>
        <v>0</v>
      </c>
      <c r="H121" s="28">
        <f t="shared" ref="H121:H125" si="67">IFERROR(G121/G$125,0)</f>
        <v>0</v>
      </c>
      <c r="I121" s="294">
        <f>I76-I118</f>
        <v>0</v>
      </c>
      <c r="J121" s="95">
        <f t="shared" ref="J121:J125" si="68">IFERROR(I121/I$125,0)</f>
        <v>0</v>
      </c>
      <c r="K121" s="294">
        <f>K76-K118</f>
        <v>0</v>
      </c>
      <c r="L121" s="95">
        <f t="shared" ref="L121:L125" si="69">IFERROR(K121/K$125,0)</f>
        <v>0</v>
      </c>
      <c r="M121" s="294">
        <f>M76-M118</f>
        <v>0</v>
      </c>
      <c r="N121" s="95">
        <f t="shared" ref="N121:N125" si="70">IFERROR(M121/M$125,0)</f>
        <v>0</v>
      </c>
      <c r="O121" s="294">
        <f>O76-O118</f>
        <v>0</v>
      </c>
      <c r="P121" s="95">
        <f t="shared" ref="P121:P125" si="71">IFERROR(O121/O$125,0)</f>
        <v>0</v>
      </c>
    </row>
    <row r="122" spans="1:16" s="119" customFormat="1" ht="41.4" x14ac:dyDescent="0.25">
      <c r="A122" s="77">
        <f>A121+1</f>
        <v>70</v>
      </c>
      <c r="B122" s="44" t="s">
        <v>78</v>
      </c>
      <c r="C122" s="128"/>
      <c r="D122" s="28">
        <f t="shared" ref="D122:D125" si="72">IFERROR(C122/C$125,0)</f>
        <v>0</v>
      </c>
      <c r="E122" s="128"/>
      <c r="F122" s="28">
        <f t="shared" si="66"/>
        <v>0</v>
      </c>
      <c r="G122" s="128"/>
      <c r="H122" s="28">
        <f t="shared" si="67"/>
        <v>0</v>
      </c>
      <c r="I122" s="128"/>
      <c r="J122" s="39">
        <f t="shared" si="68"/>
        <v>0</v>
      </c>
      <c r="K122" s="128"/>
      <c r="L122" s="39">
        <f t="shared" si="69"/>
        <v>0</v>
      </c>
      <c r="M122" s="128"/>
      <c r="N122" s="39">
        <f t="shared" si="70"/>
        <v>0</v>
      </c>
      <c r="O122" s="128"/>
      <c r="P122" s="39">
        <f t="shared" si="71"/>
        <v>0</v>
      </c>
    </row>
    <row r="123" spans="1:16" s="119" customFormat="1" x14ac:dyDescent="0.25">
      <c r="A123" s="77">
        <f t="shared" si="61"/>
        <v>71</v>
      </c>
      <c r="B123" s="45" t="s">
        <v>79</v>
      </c>
      <c r="C123" s="128"/>
      <c r="D123" s="28">
        <f t="shared" si="72"/>
        <v>0</v>
      </c>
      <c r="E123" s="128"/>
      <c r="F123" s="28">
        <f t="shared" si="66"/>
        <v>0</v>
      </c>
      <c r="G123" s="128"/>
      <c r="H123" s="28">
        <f t="shared" si="67"/>
        <v>0</v>
      </c>
      <c r="I123" s="128"/>
      <c r="J123" s="39">
        <f t="shared" si="68"/>
        <v>0</v>
      </c>
      <c r="K123" s="128"/>
      <c r="L123" s="39">
        <f t="shared" si="69"/>
        <v>0</v>
      </c>
      <c r="M123" s="128"/>
      <c r="N123" s="39">
        <f t="shared" si="70"/>
        <v>0</v>
      </c>
      <c r="O123" s="128"/>
      <c r="P123" s="39">
        <f t="shared" si="71"/>
        <v>0</v>
      </c>
    </row>
    <row r="124" spans="1:16" s="119" customFormat="1" x14ac:dyDescent="0.25">
      <c r="A124" s="77">
        <f t="shared" si="61"/>
        <v>72</v>
      </c>
      <c r="B124" s="118" t="s">
        <v>137</v>
      </c>
      <c r="C124" s="128"/>
      <c r="D124" s="28">
        <f t="shared" si="72"/>
        <v>0</v>
      </c>
      <c r="E124" s="128"/>
      <c r="F124" s="28">
        <f t="shared" si="66"/>
        <v>0</v>
      </c>
      <c r="G124" s="128"/>
      <c r="H124" s="28">
        <f t="shared" si="67"/>
        <v>0</v>
      </c>
      <c r="I124" s="128"/>
      <c r="J124" s="39">
        <f t="shared" si="68"/>
        <v>0</v>
      </c>
      <c r="K124" s="128"/>
      <c r="L124" s="39">
        <f t="shared" si="69"/>
        <v>0</v>
      </c>
      <c r="M124" s="128"/>
      <c r="N124" s="39">
        <f t="shared" si="70"/>
        <v>0</v>
      </c>
      <c r="O124" s="128"/>
      <c r="P124" s="39">
        <f t="shared" si="71"/>
        <v>0</v>
      </c>
    </row>
    <row r="125" spans="1:16" s="119" customFormat="1" x14ac:dyDescent="0.25">
      <c r="A125" s="77">
        <f t="shared" si="61"/>
        <v>73</v>
      </c>
      <c r="B125" s="17" t="s">
        <v>76</v>
      </c>
      <c r="C125" s="133">
        <f>SUM(C121:C124)</f>
        <v>0</v>
      </c>
      <c r="D125" s="187">
        <f t="shared" si="72"/>
        <v>0</v>
      </c>
      <c r="E125" s="133">
        <f>SUM(E121:E124)</f>
        <v>0</v>
      </c>
      <c r="F125" s="188">
        <f t="shared" si="66"/>
        <v>0</v>
      </c>
      <c r="G125" s="133">
        <f>SUM(G121:G124)</f>
        <v>0</v>
      </c>
      <c r="H125" s="187">
        <f t="shared" si="67"/>
        <v>0</v>
      </c>
      <c r="I125" s="133">
        <f>SUM(I121:I124)</f>
        <v>0</v>
      </c>
      <c r="J125" s="187">
        <f t="shared" si="68"/>
        <v>0</v>
      </c>
      <c r="K125" s="133">
        <f>SUM(K121:K124)</f>
        <v>0</v>
      </c>
      <c r="L125" s="187">
        <f t="shared" si="69"/>
        <v>0</v>
      </c>
      <c r="M125" s="133">
        <f>SUM(M121:M124)</f>
        <v>0</v>
      </c>
      <c r="N125" s="187">
        <f t="shared" si="70"/>
        <v>0</v>
      </c>
      <c r="O125" s="133">
        <f>SUM(O121:O124)</f>
        <v>0</v>
      </c>
      <c r="P125" s="187">
        <f t="shared" si="71"/>
        <v>0</v>
      </c>
    </row>
    <row r="126" spans="1:16" ht="6.75" customHeight="1" x14ac:dyDescent="0.25">
      <c r="B126" s="92"/>
      <c r="C126" s="184"/>
      <c r="D126" s="146"/>
      <c r="E126" s="189"/>
      <c r="F126" s="189"/>
      <c r="G126" s="189"/>
      <c r="H126" s="146"/>
      <c r="I126" s="189"/>
      <c r="J126" s="189"/>
      <c r="K126" s="189"/>
      <c r="L126" s="189"/>
      <c r="M126" s="189"/>
      <c r="N126" s="189"/>
      <c r="O126" s="189"/>
      <c r="P126" s="189"/>
    </row>
    <row r="127" spans="1:16" s="119" customFormat="1" x14ac:dyDescent="0.25">
      <c r="A127" s="77">
        <f>A125+1</f>
        <v>74</v>
      </c>
      <c r="B127" s="511" t="s">
        <v>81</v>
      </c>
      <c r="C127" s="512"/>
      <c r="D127" s="512"/>
      <c r="E127" s="512"/>
      <c r="F127" s="512"/>
      <c r="G127" s="512"/>
      <c r="H127" s="512"/>
      <c r="I127" s="512"/>
      <c r="J127" s="512"/>
      <c r="K127" s="512"/>
      <c r="L127" s="512"/>
      <c r="M127" s="512"/>
      <c r="N127" s="512"/>
      <c r="O127" s="512"/>
      <c r="P127" s="513"/>
    </row>
    <row r="128" spans="1:16" s="119" customFormat="1" x14ac:dyDescent="0.25">
      <c r="A128" s="77">
        <f t="shared" si="61"/>
        <v>75</v>
      </c>
      <c r="B128" s="42" t="s">
        <v>82</v>
      </c>
      <c r="C128" s="292"/>
      <c r="D128" s="322"/>
      <c r="E128" s="294">
        <f>C132</f>
        <v>0</v>
      </c>
      <c r="F128" s="322"/>
      <c r="G128" s="294">
        <f>E132</f>
        <v>0</v>
      </c>
      <c r="H128" s="322"/>
      <c r="I128" s="294">
        <f>G132</f>
        <v>0</v>
      </c>
      <c r="J128" s="322"/>
      <c r="K128" s="294">
        <f>+I132</f>
        <v>0</v>
      </c>
      <c r="L128" s="322"/>
      <c r="M128" s="294">
        <f>+K132</f>
        <v>0</v>
      </c>
      <c r="N128" s="322"/>
      <c r="O128" s="294">
        <f>+M132</f>
        <v>0</v>
      </c>
      <c r="P128" s="322"/>
    </row>
    <row r="129" spans="1:16" s="119" customFormat="1" x14ac:dyDescent="0.25">
      <c r="A129" s="77">
        <f t="shared" si="61"/>
        <v>76</v>
      </c>
      <c r="B129" s="43" t="s">
        <v>138</v>
      </c>
      <c r="C129" s="186">
        <f>C125</f>
        <v>0</v>
      </c>
      <c r="D129" s="322"/>
      <c r="E129" s="186">
        <f>E125</f>
        <v>0</v>
      </c>
      <c r="F129" s="322"/>
      <c r="G129" s="186">
        <f>G125</f>
        <v>0</v>
      </c>
      <c r="H129" s="337"/>
      <c r="I129" s="186">
        <f>I125</f>
        <v>0</v>
      </c>
      <c r="J129" s="337"/>
      <c r="K129" s="186">
        <f>K125</f>
        <v>0</v>
      </c>
      <c r="L129" s="337"/>
      <c r="M129" s="186">
        <f>M125</f>
        <v>0</v>
      </c>
      <c r="N129" s="337"/>
      <c r="O129" s="186">
        <f>O125</f>
        <v>0</v>
      </c>
      <c r="P129" s="337"/>
    </row>
    <row r="130" spans="1:16" s="119" customFormat="1" ht="27.6" x14ac:dyDescent="0.25">
      <c r="A130" s="77">
        <f t="shared" si="61"/>
        <v>77</v>
      </c>
      <c r="B130" s="43" t="s">
        <v>279</v>
      </c>
      <c r="C130" s="128"/>
      <c r="D130" s="330"/>
      <c r="E130" s="128"/>
      <c r="F130" s="330"/>
      <c r="G130" s="128"/>
      <c r="H130" s="330"/>
      <c r="I130" s="128"/>
      <c r="J130" s="330"/>
      <c r="K130" s="128"/>
      <c r="L130" s="330"/>
      <c r="M130" s="128"/>
      <c r="N130" s="330"/>
      <c r="O130" s="128"/>
      <c r="P130" s="330"/>
    </row>
    <row r="131" spans="1:16" s="119" customFormat="1" ht="27.6" x14ac:dyDescent="0.25">
      <c r="A131" s="77">
        <f t="shared" si="61"/>
        <v>78</v>
      </c>
      <c r="B131" s="43" t="s">
        <v>84</v>
      </c>
      <c r="C131" s="128"/>
      <c r="D131" s="330"/>
      <c r="E131" s="128"/>
      <c r="F131" s="330"/>
      <c r="G131" s="128"/>
      <c r="H131" s="330"/>
      <c r="I131" s="128"/>
      <c r="J131" s="330"/>
      <c r="K131" s="128"/>
      <c r="L131" s="330"/>
      <c r="M131" s="128"/>
      <c r="N131" s="330"/>
      <c r="O131" s="128"/>
      <c r="P131" s="330"/>
    </row>
    <row r="132" spans="1:16" s="119" customFormat="1" x14ac:dyDescent="0.25">
      <c r="A132" s="77">
        <f t="shared" si="61"/>
        <v>79</v>
      </c>
      <c r="B132" s="17" t="s">
        <v>81</v>
      </c>
      <c r="C132" s="133">
        <f>SUM(C128:C131)</f>
        <v>0</v>
      </c>
      <c r="D132" s="333"/>
      <c r="E132" s="133">
        <f>SUM(E128:E131)</f>
        <v>0</v>
      </c>
      <c r="F132" s="333"/>
      <c r="G132" s="133">
        <f>SUM(G128:G131)</f>
        <v>0</v>
      </c>
      <c r="H132" s="333"/>
      <c r="I132" s="133">
        <f>SUM(I128:I131)</f>
        <v>0</v>
      </c>
      <c r="J132" s="333"/>
      <c r="K132" s="133">
        <f>SUM(K128:K131)</f>
        <v>0</v>
      </c>
      <c r="L132" s="333"/>
      <c r="M132" s="133">
        <f>SUM(M128:M131)</f>
        <v>0</v>
      </c>
      <c r="N132" s="333"/>
      <c r="O132" s="133">
        <f>SUM(O128:O131)</f>
        <v>0</v>
      </c>
      <c r="P132" s="333"/>
    </row>
    <row r="133" spans="1:16" ht="6.75" customHeight="1" x14ac:dyDescent="0.25">
      <c r="I133" s="190"/>
      <c r="K133" s="190"/>
      <c r="M133" s="190"/>
      <c r="O133" s="190"/>
    </row>
    <row r="134" spans="1:16" s="119" customFormat="1" ht="32.4" customHeight="1" x14ac:dyDescent="0.25">
      <c r="A134" s="77">
        <f>A132+1</f>
        <v>80</v>
      </c>
      <c r="B134" s="536" t="s">
        <v>139</v>
      </c>
      <c r="C134" s="537"/>
      <c r="D134" s="537"/>
      <c r="E134" s="537"/>
      <c r="F134" s="537"/>
      <c r="G134" s="537"/>
      <c r="H134" s="537"/>
      <c r="I134" s="537"/>
      <c r="J134" s="537"/>
      <c r="K134" s="537"/>
      <c r="L134" s="537"/>
      <c r="M134" s="537"/>
      <c r="N134" s="537"/>
      <c r="O134" s="537"/>
      <c r="P134" s="538"/>
    </row>
    <row r="135" spans="1:16" s="119" customFormat="1" x14ac:dyDescent="0.25">
      <c r="A135" s="77">
        <f>A134+1</f>
        <v>81</v>
      </c>
      <c r="B135" s="40" t="s">
        <v>86</v>
      </c>
      <c r="C135" s="468"/>
      <c r="D135" s="332"/>
      <c r="E135" s="468"/>
      <c r="F135" s="332"/>
      <c r="G135" s="462"/>
      <c r="H135" s="332"/>
      <c r="I135" s="462"/>
      <c r="J135" s="332"/>
      <c r="K135" s="462"/>
      <c r="L135" s="332"/>
      <c r="M135" s="462"/>
      <c r="N135" s="332"/>
      <c r="O135" s="462"/>
      <c r="P135" s="332"/>
    </row>
    <row r="136" spans="1:16" s="119" customFormat="1" x14ac:dyDescent="0.25">
      <c r="A136" s="77">
        <f>A135+1</f>
        <v>82</v>
      </c>
      <c r="B136" s="31" t="s">
        <v>87</v>
      </c>
      <c r="C136" s="469"/>
      <c r="D136" s="332"/>
      <c r="E136" s="469"/>
      <c r="F136" s="332"/>
      <c r="G136" s="463"/>
      <c r="H136" s="332"/>
      <c r="I136" s="463"/>
      <c r="J136" s="332"/>
      <c r="K136" s="463"/>
      <c r="L136" s="332"/>
      <c r="M136" s="463"/>
      <c r="N136" s="332"/>
      <c r="O136" s="463"/>
      <c r="P136" s="332"/>
    </row>
    <row r="137" spans="1:16" s="119" customFormat="1" x14ac:dyDescent="0.25">
      <c r="A137" s="77">
        <f t="shared" ref="A137:A139" si="73">A136+1</f>
        <v>83</v>
      </c>
      <c r="B137" s="30" t="s">
        <v>88</v>
      </c>
      <c r="C137" s="469"/>
      <c r="D137" s="332"/>
      <c r="E137" s="469"/>
      <c r="F137" s="332"/>
      <c r="G137" s="463"/>
      <c r="H137" s="332"/>
      <c r="I137" s="463"/>
      <c r="J137" s="332"/>
      <c r="K137" s="463"/>
      <c r="L137" s="332"/>
      <c r="M137" s="463"/>
      <c r="N137" s="332"/>
      <c r="O137" s="463"/>
      <c r="P137" s="332"/>
    </row>
    <row r="138" spans="1:16" s="119" customFormat="1" x14ac:dyDescent="0.25">
      <c r="A138" s="77">
        <f t="shared" si="73"/>
        <v>84</v>
      </c>
      <c r="B138" s="32" t="s">
        <v>89</v>
      </c>
      <c r="C138" s="469"/>
      <c r="D138" s="332"/>
      <c r="E138" s="469"/>
      <c r="F138" s="332"/>
      <c r="G138" s="463"/>
      <c r="H138" s="332"/>
      <c r="I138" s="463"/>
      <c r="J138" s="332"/>
      <c r="K138" s="463"/>
      <c r="L138" s="332"/>
      <c r="M138" s="463"/>
      <c r="N138" s="332"/>
      <c r="O138" s="463"/>
      <c r="P138" s="332"/>
    </row>
    <row r="139" spans="1:16" s="119" customFormat="1" x14ac:dyDescent="0.25">
      <c r="A139" s="77">
        <f t="shared" si="73"/>
        <v>85</v>
      </c>
      <c r="B139" s="31" t="s">
        <v>90</v>
      </c>
      <c r="C139" s="469"/>
      <c r="D139" s="334"/>
      <c r="E139" s="469"/>
      <c r="F139" s="334"/>
      <c r="G139" s="463"/>
      <c r="H139" s="334"/>
      <c r="I139" s="463"/>
      <c r="J139" s="334"/>
      <c r="K139" s="463"/>
      <c r="L139" s="334"/>
      <c r="M139" s="463"/>
      <c r="N139" s="334"/>
      <c r="O139" s="463"/>
      <c r="P139" s="334"/>
    </row>
    <row r="140" spans="1:16" ht="6.75" customHeight="1" x14ac:dyDescent="0.25">
      <c r="B140" s="41"/>
    </row>
    <row r="141" spans="1:16" s="119" customFormat="1" x14ac:dyDescent="0.25">
      <c r="A141" s="77">
        <f>A139+1</f>
        <v>86</v>
      </c>
      <c r="B141" s="33" t="s">
        <v>91</v>
      </c>
      <c r="C141" s="469"/>
      <c r="D141" s="335"/>
      <c r="E141" s="469"/>
      <c r="F141" s="335"/>
      <c r="G141" s="463"/>
      <c r="H141" s="335"/>
      <c r="I141" s="463"/>
      <c r="J141" s="335"/>
      <c r="K141" s="463"/>
      <c r="L141" s="335"/>
      <c r="M141" s="463"/>
      <c r="N141" s="335"/>
      <c r="O141" s="463"/>
      <c r="P141" s="335"/>
    </row>
    <row r="142" spans="1:16" ht="6.75" customHeight="1" x14ac:dyDescent="0.25">
      <c r="A142" s="215"/>
      <c r="B142" s="93"/>
      <c r="C142" s="190"/>
      <c r="D142" s="190"/>
      <c r="E142" s="190"/>
      <c r="F142" s="190"/>
      <c r="G142" s="228"/>
      <c r="H142" s="228"/>
      <c r="I142" s="228"/>
      <c r="J142" s="228"/>
      <c r="K142" s="228"/>
      <c r="L142" s="228"/>
      <c r="M142" s="228"/>
      <c r="N142" s="228"/>
      <c r="O142" s="228"/>
      <c r="P142" s="228"/>
    </row>
    <row r="143" spans="1:16" s="119" customFormat="1" x14ac:dyDescent="0.25">
      <c r="A143" s="150"/>
      <c r="B143" s="511" t="s">
        <v>280</v>
      </c>
      <c r="C143" s="512"/>
      <c r="D143" s="512"/>
      <c r="E143" s="512"/>
      <c r="F143" s="512"/>
      <c r="G143" s="512"/>
      <c r="H143" s="512"/>
      <c r="I143" s="512"/>
      <c r="J143" s="512"/>
      <c r="K143" s="512"/>
      <c r="L143" s="512"/>
      <c r="M143" s="512"/>
      <c r="N143" s="512"/>
      <c r="O143" s="512"/>
      <c r="P143" s="513"/>
    </row>
    <row r="144" spans="1:16" s="119" customFormat="1" x14ac:dyDescent="0.25">
      <c r="A144" s="77">
        <f>A141+1</f>
        <v>87</v>
      </c>
      <c r="B144" s="296" t="s">
        <v>140</v>
      </c>
      <c r="C144" s="506"/>
      <c r="D144" s="507"/>
      <c r="E144" s="506"/>
      <c r="F144" s="507"/>
      <c r="G144" s="506"/>
      <c r="H144" s="507"/>
      <c r="I144" s="506"/>
      <c r="J144" s="507"/>
      <c r="K144" s="506"/>
      <c r="L144" s="507"/>
      <c r="M144" s="506"/>
      <c r="N144" s="507"/>
      <c r="O144" s="506"/>
      <c r="P144" s="507"/>
    </row>
    <row r="145" spans="1:16" s="119" customFormat="1" x14ac:dyDescent="0.25">
      <c r="A145" s="77">
        <f>A144+1</f>
        <v>88</v>
      </c>
      <c r="B145" s="114" t="s">
        <v>141</v>
      </c>
      <c r="C145" s="495"/>
      <c r="D145" s="496"/>
      <c r="E145" s="495"/>
      <c r="F145" s="496"/>
      <c r="G145" s="495"/>
      <c r="H145" s="496"/>
      <c r="I145" s="495"/>
      <c r="J145" s="496"/>
      <c r="K145" s="495"/>
      <c r="L145" s="496"/>
      <c r="M145" s="495"/>
      <c r="N145" s="496"/>
      <c r="O145" s="495"/>
      <c r="P145" s="496"/>
    </row>
    <row r="146" spans="1:16" s="119" customFormat="1" x14ac:dyDescent="0.25">
      <c r="A146" s="77">
        <f t="shared" ref="A146:A148" si="74">A145+1</f>
        <v>89</v>
      </c>
      <c r="B146" s="114" t="s">
        <v>142</v>
      </c>
      <c r="C146" s="495"/>
      <c r="D146" s="496"/>
      <c r="E146" s="495"/>
      <c r="F146" s="496"/>
      <c r="G146" s="495"/>
      <c r="H146" s="496"/>
      <c r="I146" s="495"/>
      <c r="J146" s="496"/>
      <c r="K146" s="495"/>
      <c r="L146" s="496"/>
      <c r="M146" s="495"/>
      <c r="N146" s="496"/>
      <c r="O146" s="495"/>
      <c r="P146" s="496"/>
    </row>
    <row r="147" spans="1:16" s="119" customFormat="1" x14ac:dyDescent="0.25">
      <c r="A147" s="77">
        <f t="shared" si="74"/>
        <v>90</v>
      </c>
      <c r="B147" s="114" t="s">
        <v>143</v>
      </c>
      <c r="C147" s="495"/>
      <c r="D147" s="496"/>
      <c r="E147" s="495"/>
      <c r="F147" s="496"/>
      <c r="G147" s="495"/>
      <c r="H147" s="496"/>
      <c r="I147" s="495"/>
      <c r="J147" s="496"/>
      <c r="K147" s="495"/>
      <c r="L147" s="496"/>
      <c r="M147" s="495"/>
      <c r="N147" s="496"/>
      <c r="O147" s="495"/>
      <c r="P147" s="496"/>
    </row>
    <row r="148" spans="1:16" s="119" customFormat="1" x14ac:dyDescent="0.25">
      <c r="A148" s="77">
        <f t="shared" si="74"/>
        <v>91</v>
      </c>
      <c r="B148" s="114" t="s">
        <v>144</v>
      </c>
      <c r="C148" s="495"/>
      <c r="D148" s="496"/>
      <c r="E148" s="495"/>
      <c r="F148" s="496"/>
      <c r="G148" s="495"/>
      <c r="H148" s="496"/>
      <c r="I148" s="495"/>
      <c r="J148" s="496"/>
      <c r="K148" s="495"/>
      <c r="L148" s="496"/>
      <c r="M148" s="495"/>
      <c r="N148" s="496"/>
      <c r="O148" s="495"/>
      <c r="P148" s="496"/>
    </row>
    <row r="149" spans="1:16" ht="6.75" customHeight="1" x14ac:dyDescent="0.25"/>
    <row r="150" spans="1:16" s="119" customFormat="1" x14ac:dyDescent="0.25">
      <c r="A150" s="150"/>
      <c r="B150" s="545" t="s">
        <v>1</v>
      </c>
      <c r="C150" s="545"/>
      <c r="D150" s="545"/>
      <c r="E150" s="545"/>
      <c r="F150" s="545"/>
      <c r="G150" s="545"/>
      <c r="H150" s="545"/>
      <c r="I150" s="545"/>
      <c r="J150" s="545"/>
      <c r="K150" s="545"/>
      <c r="L150" s="190"/>
      <c r="M150" s="108"/>
      <c r="N150" s="190"/>
      <c r="O150" s="108"/>
      <c r="P150" s="190"/>
    </row>
    <row r="151" spans="1:16" s="119" customFormat="1" ht="14.25" customHeight="1" x14ac:dyDescent="0.25">
      <c r="A151" s="77" t="s">
        <v>4</v>
      </c>
      <c r="B151" s="546" t="s">
        <v>145</v>
      </c>
      <c r="C151" s="546"/>
      <c r="D151" s="546"/>
      <c r="E151" s="546"/>
      <c r="F151" s="546"/>
      <c r="G151" s="546"/>
      <c r="H151" s="546"/>
      <c r="I151" s="546"/>
      <c r="J151" s="546"/>
      <c r="K151" s="546"/>
      <c r="L151" s="57"/>
      <c r="M151" s="108"/>
      <c r="N151" s="261"/>
      <c r="O151" s="108"/>
      <c r="P151" s="261"/>
    </row>
    <row r="152" spans="1:16" s="119" customFormat="1" ht="29.25" customHeight="1" x14ac:dyDescent="0.25">
      <c r="A152" s="191">
        <f>A60</f>
        <v>15</v>
      </c>
      <c r="B152" s="29" t="s">
        <v>146</v>
      </c>
      <c r="C152" s="514" t="s">
        <v>147</v>
      </c>
      <c r="D152" s="515"/>
      <c r="E152" s="515"/>
      <c r="F152" s="515"/>
      <c r="G152" s="515"/>
      <c r="H152" s="515"/>
      <c r="I152" s="515"/>
      <c r="J152" s="515"/>
      <c r="K152" s="516"/>
      <c r="L152" s="58"/>
      <c r="M152" s="108"/>
      <c r="N152" s="58"/>
      <c r="O152" s="108"/>
      <c r="P152" s="58"/>
    </row>
    <row r="153" spans="1:16" s="119" customFormat="1" ht="76.5" customHeight="1" x14ac:dyDescent="0.25">
      <c r="A153" s="191">
        <f>A62</f>
        <v>17</v>
      </c>
      <c r="B153" s="29" t="s">
        <v>148</v>
      </c>
      <c r="C153" s="514" t="s">
        <v>149</v>
      </c>
      <c r="D153" s="515"/>
      <c r="E153" s="515"/>
      <c r="F153" s="515"/>
      <c r="G153" s="515"/>
      <c r="H153" s="515"/>
      <c r="I153" s="515"/>
      <c r="J153" s="515"/>
      <c r="K153" s="516"/>
      <c r="L153" s="58"/>
      <c r="M153" s="108"/>
      <c r="N153" s="58"/>
      <c r="O153" s="108"/>
      <c r="P153" s="58"/>
    </row>
    <row r="154" spans="1:16" s="119" customFormat="1" ht="31.5" customHeight="1" x14ac:dyDescent="0.25">
      <c r="A154" s="191">
        <f>A74</f>
        <v>28</v>
      </c>
      <c r="B154" s="109" t="s">
        <v>150</v>
      </c>
      <c r="C154" s="514" t="s">
        <v>151</v>
      </c>
      <c r="D154" s="515"/>
      <c r="E154" s="515"/>
      <c r="F154" s="515"/>
      <c r="G154" s="515"/>
      <c r="H154" s="515"/>
      <c r="I154" s="515"/>
      <c r="J154" s="515"/>
      <c r="K154" s="516"/>
      <c r="L154" s="58"/>
      <c r="M154" s="108"/>
      <c r="N154" s="58"/>
      <c r="O154" s="108"/>
      <c r="P154" s="58"/>
    </row>
    <row r="155" spans="1:16" s="119" customFormat="1" ht="31.5" customHeight="1" x14ac:dyDescent="0.25">
      <c r="A155" s="191">
        <f>A122</f>
        <v>70</v>
      </c>
      <c r="B155" s="29" t="s">
        <v>152</v>
      </c>
      <c r="C155" s="514" t="s">
        <v>153</v>
      </c>
      <c r="D155" s="515"/>
      <c r="E155" s="515"/>
      <c r="F155" s="515"/>
      <c r="G155" s="515"/>
      <c r="H155" s="515"/>
      <c r="I155" s="515"/>
      <c r="J155" s="515"/>
      <c r="K155" s="516"/>
      <c r="L155" s="58"/>
      <c r="M155" s="108"/>
      <c r="N155" s="58"/>
      <c r="O155" s="108"/>
      <c r="P155" s="58"/>
    </row>
    <row r="156" spans="1:16" s="119" customFormat="1" ht="32.25" customHeight="1" x14ac:dyDescent="0.25">
      <c r="A156" s="191">
        <f>A131</f>
        <v>78</v>
      </c>
      <c r="B156" s="29" t="s">
        <v>281</v>
      </c>
      <c r="C156" s="514" t="s">
        <v>154</v>
      </c>
      <c r="D156" s="515"/>
      <c r="E156" s="515"/>
      <c r="F156" s="515"/>
      <c r="G156" s="515"/>
      <c r="H156" s="515"/>
      <c r="I156" s="515"/>
      <c r="J156" s="515"/>
      <c r="K156" s="516"/>
      <c r="L156" s="58"/>
      <c r="M156" s="108"/>
      <c r="N156" s="58"/>
      <c r="O156" s="108"/>
      <c r="P156" s="58"/>
    </row>
    <row r="157" spans="1:16" s="119" customFormat="1" ht="48.75" customHeight="1" x14ac:dyDescent="0.25">
      <c r="A157" s="192">
        <f>A134</f>
        <v>80</v>
      </c>
      <c r="B157" s="110" t="s">
        <v>155</v>
      </c>
      <c r="C157" s="514" t="s">
        <v>156</v>
      </c>
      <c r="D157" s="515"/>
      <c r="E157" s="515"/>
      <c r="F157" s="515"/>
      <c r="G157" s="515"/>
      <c r="H157" s="515"/>
      <c r="I157" s="515"/>
      <c r="J157" s="515"/>
      <c r="K157" s="516"/>
      <c r="L157" s="59"/>
      <c r="M157" s="108"/>
      <c r="N157" s="59"/>
      <c r="O157" s="108"/>
      <c r="P157" s="59"/>
    </row>
    <row r="158" spans="1:16" s="119" customFormat="1" ht="59.25" customHeight="1" x14ac:dyDescent="0.25">
      <c r="A158" s="192">
        <f t="shared" ref="A158:A164" si="75">A135</f>
        <v>81</v>
      </c>
      <c r="B158" s="110" t="s">
        <v>86</v>
      </c>
      <c r="C158" s="514" t="s">
        <v>157</v>
      </c>
      <c r="D158" s="515"/>
      <c r="E158" s="515"/>
      <c r="F158" s="515"/>
      <c r="G158" s="515"/>
      <c r="H158" s="515"/>
      <c r="I158" s="515"/>
      <c r="J158" s="515"/>
      <c r="K158" s="516"/>
      <c r="L158" s="60"/>
      <c r="M158" s="108"/>
      <c r="N158" s="60"/>
      <c r="O158" s="108"/>
      <c r="P158" s="60"/>
    </row>
    <row r="159" spans="1:16" s="119" customFormat="1" ht="31.5" customHeight="1" x14ac:dyDescent="0.25">
      <c r="A159" s="192">
        <f t="shared" si="75"/>
        <v>82</v>
      </c>
      <c r="B159" s="110" t="s">
        <v>87</v>
      </c>
      <c r="C159" s="514" t="s">
        <v>158</v>
      </c>
      <c r="D159" s="515"/>
      <c r="E159" s="515"/>
      <c r="F159" s="515"/>
      <c r="G159" s="515"/>
      <c r="H159" s="515"/>
      <c r="I159" s="515"/>
      <c r="J159" s="515"/>
      <c r="K159" s="516"/>
      <c r="L159" s="59"/>
      <c r="M159" s="108"/>
      <c r="N159" s="59"/>
      <c r="O159" s="108"/>
      <c r="P159" s="59"/>
    </row>
    <row r="160" spans="1:16" s="119" customFormat="1" ht="46.5" customHeight="1" x14ac:dyDescent="0.25">
      <c r="A160" s="192">
        <f t="shared" si="75"/>
        <v>83</v>
      </c>
      <c r="B160" s="110" t="s">
        <v>88</v>
      </c>
      <c r="C160" s="514" t="s">
        <v>159</v>
      </c>
      <c r="D160" s="515"/>
      <c r="E160" s="515"/>
      <c r="F160" s="515"/>
      <c r="G160" s="515"/>
      <c r="H160" s="515"/>
      <c r="I160" s="515"/>
      <c r="J160" s="515"/>
      <c r="K160" s="516"/>
      <c r="L160" s="60"/>
      <c r="M160" s="108"/>
      <c r="N160" s="60"/>
      <c r="O160" s="108"/>
      <c r="P160" s="60"/>
    </row>
    <row r="161" spans="1:16" s="119" customFormat="1" ht="31.5" customHeight="1" x14ac:dyDescent="0.25">
      <c r="A161" s="192">
        <f t="shared" si="75"/>
        <v>84</v>
      </c>
      <c r="B161" s="110" t="s">
        <v>89</v>
      </c>
      <c r="C161" s="514" t="s">
        <v>160</v>
      </c>
      <c r="D161" s="515"/>
      <c r="E161" s="515"/>
      <c r="F161" s="515"/>
      <c r="G161" s="515"/>
      <c r="H161" s="515"/>
      <c r="I161" s="515"/>
      <c r="J161" s="515"/>
      <c r="K161" s="516"/>
      <c r="L161" s="59"/>
      <c r="M161" s="108"/>
      <c r="N161" s="59"/>
      <c r="O161" s="108"/>
      <c r="P161" s="59"/>
    </row>
    <row r="162" spans="1:16" s="119" customFormat="1" x14ac:dyDescent="0.25">
      <c r="A162" s="192">
        <f t="shared" si="75"/>
        <v>85</v>
      </c>
      <c r="B162" s="110" t="s">
        <v>90</v>
      </c>
      <c r="C162" s="514" t="s">
        <v>161</v>
      </c>
      <c r="D162" s="515"/>
      <c r="E162" s="515"/>
      <c r="F162" s="515"/>
      <c r="G162" s="515"/>
      <c r="H162" s="515"/>
      <c r="I162" s="515"/>
      <c r="J162" s="515"/>
      <c r="K162" s="516"/>
      <c r="L162" s="59"/>
      <c r="M162" s="108"/>
      <c r="N162" s="59"/>
      <c r="O162" s="108"/>
      <c r="P162" s="59"/>
    </row>
    <row r="163" spans="1:16" s="119" customFormat="1" x14ac:dyDescent="0.25">
      <c r="A163" s="192"/>
      <c r="B163" s="110" t="s">
        <v>162</v>
      </c>
      <c r="C163" s="517" t="s">
        <v>163</v>
      </c>
      <c r="D163" s="518"/>
      <c r="E163" s="518"/>
      <c r="F163" s="518"/>
      <c r="G163" s="518"/>
      <c r="H163" s="518"/>
      <c r="I163" s="518"/>
      <c r="J163" s="518"/>
      <c r="K163" s="519"/>
      <c r="L163" s="94"/>
      <c r="M163" s="108"/>
      <c r="N163" s="94"/>
      <c r="O163" s="108"/>
      <c r="P163" s="94"/>
    </row>
    <row r="164" spans="1:16" s="119" customFormat="1" x14ac:dyDescent="0.25">
      <c r="A164" s="192">
        <f t="shared" si="75"/>
        <v>86</v>
      </c>
      <c r="B164" s="110" t="s">
        <v>164</v>
      </c>
      <c r="C164" s="514" t="s">
        <v>165</v>
      </c>
      <c r="D164" s="515"/>
      <c r="E164" s="515"/>
      <c r="F164" s="515"/>
      <c r="G164" s="515"/>
      <c r="H164" s="515"/>
      <c r="I164" s="515"/>
      <c r="J164" s="515"/>
      <c r="K164" s="516"/>
      <c r="L164" s="59"/>
      <c r="M164" s="108"/>
      <c r="N164" s="59"/>
      <c r="O164" s="108"/>
      <c r="P164" s="59"/>
    </row>
    <row r="165" spans="1:16" s="119" customFormat="1" x14ac:dyDescent="0.25">
      <c r="A165" s="150"/>
      <c r="B165" s="63"/>
      <c r="C165" s="64"/>
      <c r="D165" s="64"/>
      <c r="E165" s="64"/>
      <c r="F165" s="64"/>
      <c r="G165" s="64"/>
      <c r="H165" s="64"/>
      <c r="I165" s="64"/>
      <c r="J165" s="190"/>
      <c r="K165" s="64"/>
      <c r="L165" s="190"/>
      <c r="M165" s="64"/>
      <c r="N165" s="190"/>
      <c r="O165" s="64"/>
      <c r="P165" s="190"/>
    </row>
    <row r="166" spans="1:16" s="119" customFormat="1" x14ac:dyDescent="0.25">
      <c r="A166" s="150"/>
      <c r="B166" s="63"/>
      <c r="C166" s="64"/>
      <c r="D166" s="64"/>
      <c r="E166" s="64"/>
      <c r="F166" s="64"/>
      <c r="G166" s="64"/>
      <c r="H166" s="64"/>
      <c r="I166" s="64"/>
      <c r="J166" s="190"/>
      <c r="K166" s="64"/>
      <c r="L166" s="190"/>
      <c r="M166" s="64"/>
      <c r="N166" s="190"/>
      <c r="O166" s="64"/>
      <c r="P166" s="190"/>
    </row>
  </sheetData>
  <sheetProtection algorithmName="SHA-512" hashValue="tywE+IpHlm+ne7TuJr33t9BPdxBgcI7hQBInHIvRdFzOUXdMcDvRGK4NQakiC9Su+IhB2exKwgs/wMKWzPKKUQ==" saltValue="ytfanCaMjtzQoLH743Eplw==" spinCount="100000" sheet="1" formatRows="0"/>
  <mergeCells count="113">
    <mergeCell ref="E148:F148"/>
    <mergeCell ref="B8:B9"/>
    <mergeCell ref="B6:B7"/>
    <mergeCell ref="I4:J5"/>
    <mergeCell ref="K4:L5"/>
    <mergeCell ref="M4:N5"/>
    <mergeCell ref="O4:P5"/>
    <mergeCell ref="C5:D5"/>
    <mergeCell ref="E5:F5"/>
    <mergeCell ref="G5:H5"/>
    <mergeCell ref="I6:J6"/>
    <mergeCell ref="K8:L8"/>
    <mergeCell ref="C9:D9"/>
    <mergeCell ref="E9:F9"/>
    <mergeCell ref="G9:H9"/>
    <mergeCell ref="I9:J9"/>
    <mergeCell ref="K9:L9"/>
    <mergeCell ref="C8:D8"/>
    <mergeCell ref="E8:F8"/>
    <mergeCell ref="G8:H8"/>
    <mergeCell ref="I8:J8"/>
    <mergeCell ref="C144:D144"/>
    <mergeCell ref="E144:F144"/>
    <mergeCell ref="C7:D7"/>
    <mergeCell ref="G7:H7"/>
    <mergeCell ref="I7:J7"/>
    <mergeCell ref="K7:L7"/>
    <mergeCell ref="I147:J147"/>
    <mergeCell ref="K147:L147"/>
    <mergeCell ref="C146:D146"/>
    <mergeCell ref="E146:F146"/>
    <mergeCell ref="G146:H146"/>
    <mergeCell ref="I146:J146"/>
    <mergeCell ref="K146:L146"/>
    <mergeCell ref="C145:D145"/>
    <mergeCell ref="E145:F145"/>
    <mergeCell ref="G145:H145"/>
    <mergeCell ref="G144:H144"/>
    <mergeCell ref="I144:J144"/>
    <mergeCell ref="K144:L144"/>
    <mergeCell ref="B10:P10"/>
    <mergeCell ref="G148:H148"/>
    <mergeCell ref="I148:J148"/>
    <mergeCell ref="K148:L148"/>
    <mergeCell ref="C147:D147"/>
    <mergeCell ref="E147:F147"/>
    <mergeCell ref="G147:H147"/>
    <mergeCell ref="I145:J145"/>
    <mergeCell ref="K145:L145"/>
    <mergeCell ref="C164:K164"/>
    <mergeCell ref="C152:K152"/>
    <mergeCell ref="C153:K153"/>
    <mergeCell ref="C154:K154"/>
    <mergeCell ref="C155:K155"/>
    <mergeCell ref="C156:K156"/>
    <mergeCell ref="C157:K157"/>
    <mergeCell ref="C158:K158"/>
    <mergeCell ref="C159:K159"/>
    <mergeCell ref="C160:K160"/>
    <mergeCell ref="C161:K161"/>
    <mergeCell ref="C162:K162"/>
    <mergeCell ref="C163:K163"/>
    <mergeCell ref="B150:K150"/>
    <mergeCell ref="B151:K151"/>
    <mergeCell ref="C148:D148"/>
    <mergeCell ref="M148:N148"/>
    <mergeCell ref="O6:P6"/>
    <mergeCell ref="O7:P7"/>
    <mergeCell ref="O8:P8"/>
    <mergeCell ref="O9:P9"/>
    <mergeCell ref="P37:P42"/>
    <mergeCell ref="O144:P144"/>
    <mergeCell ref="O145:P145"/>
    <mergeCell ref="O146:P146"/>
    <mergeCell ref="O147:P147"/>
    <mergeCell ref="O148:P148"/>
    <mergeCell ref="B43:P43"/>
    <mergeCell ref="B36:P36"/>
    <mergeCell ref="B32:P32"/>
    <mergeCell ref="B28:P28"/>
    <mergeCell ref="N37:N42"/>
    <mergeCell ref="M144:N144"/>
    <mergeCell ref="M145:N145"/>
    <mergeCell ref="M146:N146"/>
    <mergeCell ref="M147:N147"/>
    <mergeCell ref="M6:N6"/>
    <mergeCell ref="M7:N7"/>
    <mergeCell ref="B24:P24"/>
    <mergeCell ref="B17:P17"/>
    <mergeCell ref="B2:P2"/>
    <mergeCell ref="B143:P143"/>
    <mergeCell ref="B134:P134"/>
    <mergeCell ref="B127:P127"/>
    <mergeCell ref="B120:P120"/>
    <mergeCell ref="B104:P104"/>
    <mergeCell ref="B99:P99"/>
    <mergeCell ref="B92:P92"/>
    <mergeCell ref="B86:P86"/>
    <mergeCell ref="B80:P80"/>
    <mergeCell ref="B79:P79"/>
    <mergeCell ref="B78:P78"/>
    <mergeCell ref="B62:P62"/>
    <mergeCell ref="B55:P55"/>
    <mergeCell ref="B45:P45"/>
    <mergeCell ref="B44:P44"/>
    <mergeCell ref="M8:N8"/>
    <mergeCell ref="M9:N9"/>
    <mergeCell ref="L37:L42"/>
    <mergeCell ref="K6:L6"/>
    <mergeCell ref="C6:D6"/>
    <mergeCell ref="E6:F6"/>
    <mergeCell ref="G6:H6"/>
    <mergeCell ref="E7:F7"/>
  </mergeCells>
  <pageMargins left="0.70866141732283472" right="0.70866141732283472" top="0.74803149606299213" bottom="0.74803149606299213" header="0.31496062992125984" footer="0.31496062992125984"/>
  <pageSetup paperSize="5" scale="82" fitToHeight="0" orientation="landscape" r:id="rId1"/>
  <headerFooter>
    <oddFooter>&amp;L&amp;"-,Bold"Conseil des arts du Canada Confidentiel&amp;C&amp;D&amp;RPage &amp;P</oddFooter>
  </headerFooter>
  <rowBreaks count="1" manualBreakCount="1">
    <brk id="1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pageSetUpPr fitToPage="1"/>
  </sheetPr>
  <dimension ref="A1:R98"/>
  <sheetViews>
    <sheetView showGridLines="0" zoomScaleNormal="100" workbookViewId="0">
      <pane ySplit="7" topLeftCell="A8" activePane="bottomLeft" state="frozen"/>
      <selection pane="bottomLeft" activeCell="B7" sqref="B7"/>
    </sheetView>
  </sheetViews>
  <sheetFormatPr defaultColWidth="9.109375" defaultRowHeight="13.8" x14ac:dyDescent="0.25"/>
  <cols>
    <col min="1" max="1" width="5.6640625" style="247" customWidth="1"/>
    <col min="2" max="2" width="69" style="248" customWidth="1"/>
    <col min="3" max="3" width="17.44140625" style="249" customWidth="1"/>
    <col min="4" max="4" width="6.77734375" style="249" customWidth="1"/>
    <col min="5" max="5" width="17.44140625" style="249" customWidth="1"/>
    <col min="6" max="6" width="6.77734375" style="249" customWidth="1"/>
    <col min="7" max="7" width="17.44140625" style="249" customWidth="1"/>
    <col min="8" max="8" width="6.77734375" style="249" customWidth="1"/>
    <col min="9" max="9" width="17.44140625" style="249" customWidth="1"/>
    <col min="10" max="10" width="6.77734375" style="249" customWidth="1"/>
    <col min="11" max="11" width="17.44140625" style="249" customWidth="1"/>
    <col min="12" max="12" width="6.77734375" style="249" customWidth="1"/>
    <col min="13" max="13" width="17.44140625" style="249" customWidth="1"/>
    <col min="14" max="14" width="6.77734375" style="249" customWidth="1"/>
    <col min="15" max="15" width="17.44140625" style="249" customWidth="1"/>
    <col min="16" max="16" width="6.77734375" style="250" customWidth="1"/>
    <col min="17" max="263" width="9.109375" style="250"/>
    <col min="264" max="264" width="6.109375" style="250" customWidth="1"/>
    <col min="265" max="265" width="70.6640625" style="250" customWidth="1"/>
    <col min="266" max="268" width="17.6640625" style="250" customWidth="1"/>
    <col min="269" max="269" width="18.6640625" style="250" customWidth="1"/>
    <col min="270" max="519" width="9.109375" style="250"/>
    <col min="520" max="520" width="6.109375" style="250" customWidth="1"/>
    <col min="521" max="521" width="70.6640625" style="250" customWidth="1"/>
    <col min="522" max="524" width="17.6640625" style="250" customWidth="1"/>
    <col min="525" max="525" width="18.6640625" style="250" customWidth="1"/>
    <col min="526" max="775" width="9.109375" style="250"/>
    <col min="776" max="776" width="6.109375" style="250" customWidth="1"/>
    <col min="777" max="777" width="70.6640625" style="250" customWidth="1"/>
    <col min="778" max="780" width="17.6640625" style="250" customWidth="1"/>
    <col min="781" max="781" width="18.6640625" style="250" customWidth="1"/>
    <col min="782" max="1031" width="9.109375" style="250"/>
    <col min="1032" max="1032" width="6.109375" style="250" customWidth="1"/>
    <col min="1033" max="1033" width="70.6640625" style="250" customWidth="1"/>
    <col min="1034" max="1036" width="17.6640625" style="250" customWidth="1"/>
    <col min="1037" max="1037" width="18.6640625" style="250" customWidth="1"/>
    <col min="1038" max="1287" width="9.109375" style="250"/>
    <col min="1288" max="1288" width="6.109375" style="250" customWidth="1"/>
    <col min="1289" max="1289" width="70.6640625" style="250" customWidth="1"/>
    <col min="1290" max="1292" width="17.6640625" style="250" customWidth="1"/>
    <col min="1293" max="1293" width="18.6640625" style="250" customWidth="1"/>
    <col min="1294" max="1543" width="9.109375" style="250"/>
    <col min="1544" max="1544" width="6.109375" style="250" customWidth="1"/>
    <col min="1545" max="1545" width="70.6640625" style="250" customWidth="1"/>
    <col min="1546" max="1548" width="17.6640625" style="250" customWidth="1"/>
    <col min="1549" max="1549" width="18.6640625" style="250" customWidth="1"/>
    <col min="1550" max="1799" width="9.109375" style="250"/>
    <col min="1800" max="1800" width="6.109375" style="250" customWidth="1"/>
    <col min="1801" max="1801" width="70.6640625" style="250" customWidth="1"/>
    <col min="1802" max="1804" width="17.6640625" style="250" customWidth="1"/>
    <col min="1805" max="1805" width="18.6640625" style="250" customWidth="1"/>
    <col min="1806" max="2055" width="9.109375" style="250"/>
    <col min="2056" max="2056" width="6.109375" style="250" customWidth="1"/>
    <col min="2057" max="2057" width="70.6640625" style="250" customWidth="1"/>
    <col min="2058" max="2060" width="17.6640625" style="250" customWidth="1"/>
    <col min="2061" max="2061" width="18.6640625" style="250" customWidth="1"/>
    <col min="2062" max="2311" width="9.109375" style="250"/>
    <col min="2312" max="2312" width="6.109375" style="250" customWidth="1"/>
    <col min="2313" max="2313" width="70.6640625" style="250" customWidth="1"/>
    <col min="2314" max="2316" width="17.6640625" style="250" customWidth="1"/>
    <col min="2317" max="2317" width="18.6640625" style="250" customWidth="1"/>
    <col min="2318" max="2567" width="9.109375" style="250"/>
    <col min="2568" max="2568" width="6.109375" style="250" customWidth="1"/>
    <col min="2569" max="2569" width="70.6640625" style="250" customWidth="1"/>
    <col min="2570" max="2572" width="17.6640625" style="250" customWidth="1"/>
    <col min="2573" max="2573" width="18.6640625" style="250" customWidth="1"/>
    <col min="2574" max="2823" width="9.109375" style="250"/>
    <col min="2824" max="2824" width="6.109375" style="250" customWidth="1"/>
    <col min="2825" max="2825" width="70.6640625" style="250" customWidth="1"/>
    <col min="2826" max="2828" width="17.6640625" style="250" customWidth="1"/>
    <col min="2829" max="2829" width="18.6640625" style="250" customWidth="1"/>
    <col min="2830" max="3079" width="9.109375" style="250"/>
    <col min="3080" max="3080" width="6.109375" style="250" customWidth="1"/>
    <col min="3081" max="3081" width="70.6640625" style="250" customWidth="1"/>
    <col min="3082" max="3084" width="17.6640625" style="250" customWidth="1"/>
    <col min="3085" max="3085" width="18.6640625" style="250" customWidth="1"/>
    <col min="3086" max="3335" width="9.109375" style="250"/>
    <col min="3336" max="3336" width="6.109375" style="250" customWidth="1"/>
    <col min="3337" max="3337" width="70.6640625" style="250" customWidth="1"/>
    <col min="3338" max="3340" width="17.6640625" style="250" customWidth="1"/>
    <col min="3341" max="3341" width="18.6640625" style="250" customWidth="1"/>
    <col min="3342" max="3591" width="9.109375" style="250"/>
    <col min="3592" max="3592" width="6.109375" style="250" customWidth="1"/>
    <col min="3593" max="3593" width="70.6640625" style="250" customWidth="1"/>
    <col min="3594" max="3596" width="17.6640625" style="250" customWidth="1"/>
    <col min="3597" max="3597" width="18.6640625" style="250" customWidth="1"/>
    <col min="3598" max="3847" width="9.109375" style="250"/>
    <col min="3848" max="3848" width="6.109375" style="250" customWidth="1"/>
    <col min="3849" max="3849" width="70.6640625" style="250" customWidth="1"/>
    <col min="3850" max="3852" width="17.6640625" style="250" customWidth="1"/>
    <col min="3853" max="3853" width="18.6640625" style="250" customWidth="1"/>
    <col min="3854" max="4103" width="9.109375" style="250"/>
    <col min="4104" max="4104" width="6.109375" style="250" customWidth="1"/>
    <col min="4105" max="4105" width="70.6640625" style="250" customWidth="1"/>
    <col min="4106" max="4108" width="17.6640625" style="250" customWidth="1"/>
    <col min="4109" max="4109" width="18.6640625" style="250" customWidth="1"/>
    <col min="4110" max="4359" width="9.109375" style="250"/>
    <col min="4360" max="4360" width="6.109375" style="250" customWidth="1"/>
    <col min="4361" max="4361" width="70.6640625" style="250" customWidth="1"/>
    <col min="4362" max="4364" width="17.6640625" style="250" customWidth="1"/>
    <col min="4365" max="4365" width="18.6640625" style="250" customWidth="1"/>
    <col min="4366" max="4615" width="9.109375" style="250"/>
    <col min="4616" max="4616" width="6.109375" style="250" customWidth="1"/>
    <col min="4617" max="4617" width="70.6640625" style="250" customWidth="1"/>
    <col min="4618" max="4620" width="17.6640625" style="250" customWidth="1"/>
    <col min="4621" max="4621" width="18.6640625" style="250" customWidth="1"/>
    <col min="4622" max="4871" width="9.109375" style="250"/>
    <col min="4872" max="4872" width="6.109375" style="250" customWidth="1"/>
    <col min="4873" max="4873" width="70.6640625" style="250" customWidth="1"/>
    <col min="4874" max="4876" width="17.6640625" style="250" customWidth="1"/>
    <col min="4877" max="4877" width="18.6640625" style="250" customWidth="1"/>
    <col min="4878" max="5127" width="9.109375" style="250"/>
    <col min="5128" max="5128" width="6.109375" style="250" customWidth="1"/>
    <col min="5129" max="5129" width="70.6640625" style="250" customWidth="1"/>
    <col min="5130" max="5132" width="17.6640625" style="250" customWidth="1"/>
    <col min="5133" max="5133" width="18.6640625" style="250" customWidth="1"/>
    <col min="5134" max="5383" width="9.109375" style="250"/>
    <col min="5384" max="5384" width="6.109375" style="250" customWidth="1"/>
    <col min="5385" max="5385" width="70.6640625" style="250" customWidth="1"/>
    <col min="5386" max="5388" width="17.6640625" style="250" customWidth="1"/>
    <col min="5389" max="5389" width="18.6640625" style="250" customWidth="1"/>
    <col min="5390" max="5639" width="9.109375" style="250"/>
    <col min="5640" max="5640" width="6.109375" style="250" customWidth="1"/>
    <col min="5641" max="5641" width="70.6640625" style="250" customWidth="1"/>
    <col min="5642" max="5644" width="17.6640625" style="250" customWidth="1"/>
    <col min="5645" max="5645" width="18.6640625" style="250" customWidth="1"/>
    <col min="5646" max="5895" width="9.109375" style="250"/>
    <col min="5896" max="5896" width="6.109375" style="250" customWidth="1"/>
    <col min="5897" max="5897" width="70.6640625" style="250" customWidth="1"/>
    <col min="5898" max="5900" width="17.6640625" style="250" customWidth="1"/>
    <col min="5901" max="5901" width="18.6640625" style="250" customWidth="1"/>
    <col min="5902" max="6151" width="9.109375" style="250"/>
    <col min="6152" max="6152" width="6.109375" style="250" customWidth="1"/>
    <col min="6153" max="6153" width="70.6640625" style="250" customWidth="1"/>
    <col min="6154" max="6156" width="17.6640625" style="250" customWidth="1"/>
    <col min="6157" max="6157" width="18.6640625" style="250" customWidth="1"/>
    <col min="6158" max="6407" width="9.109375" style="250"/>
    <col min="6408" max="6408" width="6.109375" style="250" customWidth="1"/>
    <col min="6409" max="6409" width="70.6640625" style="250" customWidth="1"/>
    <col min="6410" max="6412" width="17.6640625" style="250" customWidth="1"/>
    <col min="6413" max="6413" width="18.6640625" style="250" customWidth="1"/>
    <col min="6414" max="6663" width="9.109375" style="250"/>
    <col min="6664" max="6664" width="6.109375" style="250" customWidth="1"/>
    <col min="6665" max="6665" width="70.6640625" style="250" customWidth="1"/>
    <col min="6666" max="6668" width="17.6640625" style="250" customWidth="1"/>
    <col min="6669" max="6669" width="18.6640625" style="250" customWidth="1"/>
    <col min="6670" max="6919" width="9.109375" style="250"/>
    <col min="6920" max="6920" width="6.109375" style="250" customWidth="1"/>
    <col min="6921" max="6921" width="70.6640625" style="250" customWidth="1"/>
    <col min="6922" max="6924" width="17.6640625" style="250" customWidth="1"/>
    <col min="6925" max="6925" width="18.6640625" style="250" customWidth="1"/>
    <col min="6926" max="7175" width="9.109375" style="250"/>
    <col min="7176" max="7176" width="6.109375" style="250" customWidth="1"/>
    <col min="7177" max="7177" width="70.6640625" style="250" customWidth="1"/>
    <col min="7178" max="7180" width="17.6640625" style="250" customWidth="1"/>
    <col min="7181" max="7181" width="18.6640625" style="250" customWidth="1"/>
    <col min="7182" max="7431" width="9.109375" style="250"/>
    <col min="7432" max="7432" width="6.109375" style="250" customWidth="1"/>
    <col min="7433" max="7433" width="70.6640625" style="250" customWidth="1"/>
    <col min="7434" max="7436" width="17.6640625" style="250" customWidth="1"/>
    <col min="7437" max="7437" width="18.6640625" style="250" customWidth="1"/>
    <col min="7438" max="7687" width="9.109375" style="250"/>
    <col min="7688" max="7688" width="6.109375" style="250" customWidth="1"/>
    <col min="7689" max="7689" width="70.6640625" style="250" customWidth="1"/>
    <col min="7690" max="7692" width="17.6640625" style="250" customWidth="1"/>
    <col min="7693" max="7693" width="18.6640625" style="250" customWidth="1"/>
    <col min="7694" max="7943" width="9.109375" style="250"/>
    <col min="7944" max="7944" width="6.109375" style="250" customWidth="1"/>
    <col min="7945" max="7945" width="70.6640625" style="250" customWidth="1"/>
    <col min="7946" max="7948" width="17.6640625" style="250" customWidth="1"/>
    <col min="7949" max="7949" width="18.6640625" style="250" customWidth="1"/>
    <col min="7950" max="8199" width="9.109375" style="250"/>
    <col min="8200" max="8200" width="6.109375" style="250" customWidth="1"/>
    <col min="8201" max="8201" width="70.6640625" style="250" customWidth="1"/>
    <col min="8202" max="8204" width="17.6640625" style="250" customWidth="1"/>
    <col min="8205" max="8205" width="18.6640625" style="250" customWidth="1"/>
    <col min="8206" max="8455" width="9.109375" style="250"/>
    <col min="8456" max="8456" width="6.109375" style="250" customWidth="1"/>
    <col min="8457" max="8457" width="70.6640625" style="250" customWidth="1"/>
    <col min="8458" max="8460" width="17.6640625" style="250" customWidth="1"/>
    <col min="8461" max="8461" width="18.6640625" style="250" customWidth="1"/>
    <col min="8462" max="8711" width="9.109375" style="250"/>
    <col min="8712" max="8712" width="6.109375" style="250" customWidth="1"/>
    <col min="8713" max="8713" width="70.6640625" style="250" customWidth="1"/>
    <col min="8714" max="8716" width="17.6640625" style="250" customWidth="1"/>
    <col min="8717" max="8717" width="18.6640625" style="250" customWidth="1"/>
    <col min="8718" max="8967" width="9.109375" style="250"/>
    <col min="8968" max="8968" width="6.109375" style="250" customWidth="1"/>
    <col min="8969" max="8969" width="70.6640625" style="250" customWidth="1"/>
    <col min="8970" max="8972" width="17.6640625" style="250" customWidth="1"/>
    <col min="8973" max="8973" width="18.6640625" style="250" customWidth="1"/>
    <col min="8974" max="9223" width="9.109375" style="250"/>
    <col min="9224" max="9224" width="6.109375" style="250" customWidth="1"/>
    <col min="9225" max="9225" width="70.6640625" style="250" customWidth="1"/>
    <col min="9226" max="9228" width="17.6640625" style="250" customWidth="1"/>
    <col min="9229" max="9229" width="18.6640625" style="250" customWidth="1"/>
    <col min="9230" max="9479" width="9.109375" style="250"/>
    <col min="9480" max="9480" width="6.109375" style="250" customWidth="1"/>
    <col min="9481" max="9481" width="70.6640625" style="250" customWidth="1"/>
    <col min="9482" max="9484" width="17.6640625" style="250" customWidth="1"/>
    <col min="9485" max="9485" width="18.6640625" style="250" customWidth="1"/>
    <col min="9486" max="9735" width="9.109375" style="250"/>
    <col min="9736" max="9736" width="6.109375" style="250" customWidth="1"/>
    <col min="9737" max="9737" width="70.6640625" style="250" customWidth="1"/>
    <col min="9738" max="9740" width="17.6640625" style="250" customWidth="1"/>
    <col min="9741" max="9741" width="18.6640625" style="250" customWidth="1"/>
    <col min="9742" max="9991" width="9.109375" style="250"/>
    <col min="9992" max="9992" width="6.109375" style="250" customWidth="1"/>
    <col min="9993" max="9993" width="70.6640625" style="250" customWidth="1"/>
    <col min="9994" max="9996" width="17.6640625" style="250" customWidth="1"/>
    <col min="9997" max="9997" width="18.6640625" style="250" customWidth="1"/>
    <col min="9998" max="10247" width="9.109375" style="250"/>
    <col min="10248" max="10248" width="6.109375" style="250" customWidth="1"/>
    <col min="10249" max="10249" width="70.6640625" style="250" customWidth="1"/>
    <col min="10250" max="10252" width="17.6640625" style="250" customWidth="1"/>
    <col min="10253" max="10253" width="18.6640625" style="250" customWidth="1"/>
    <col min="10254" max="10503" width="9.109375" style="250"/>
    <col min="10504" max="10504" width="6.109375" style="250" customWidth="1"/>
    <col min="10505" max="10505" width="70.6640625" style="250" customWidth="1"/>
    <col min="10506" max="10508" width="17.6640625" style="250" customWidth="1"/>
    <col min="10509" max="10509" width="18.6640625" style="250" customWidth="1"/>
    <col min="10510" max="10759" width="9.109375" style="250"/>
    <col min="10760" max="10760" width="6.109375" style="250" customWidth="1"/>
    <col min="10761" max="10761" width="70.6640625" style="250" customWidth="1"/>
    <col min="10762" max="10764" width="17.6640625" style="250" customWidth="1"/>
    <col min="10765" max="10765" width="18.6640625" style="250" customWidth="1"/>
    <col min="10766" max="11015" width="9.109375" style="250"/>
    <col min="11016" max="11016" width="6.109375" style="250" customWidth="1"/>
    <col min="11017" max="11017" width="70.6640625" style="250" customWidth="1"/>
    <col min="11018" max="11020" width="17.6640625" style="250" customWidth="1"/>
    <col min="11021" max="11021" width="18.6640625" style="250" customWidth="1"/>
    <col min="11022" max="11271" width="9.109375" style="250"/>
    <col min="11272" max="11272" width="6.109375" style="250" customWidth="1"/>
    <col min="11273" max="11273" width="70.6640625" style="250" customWidth="1"/>
    <col min="11274" max="11276" width="17.6640625" style="250" customWidth="1"/>
    <col min="11277" max="11277" width="18.6640625" style="250" customWidth="1"/>
    <col min="11278" max="11527" width="9.109375" style="250"/>
    <col min="11528" max="11528" width="6.109375" style="250" customWidth="1"/>
    <col min="11529" max="11529" width="70.6640625" style="250" customWidth="1"/>
    <col min="11530" max="11532" width="17.6640625" style="250" customWidth="1"/>
    <col min="11533" max="11533" width="18.6640625" style="250" customWidth="1"/>
    <col min="11534" max="11783" width="9.109375" style="250"/>
    <col min="11784" max="11784" width="6.109375" style="250" customWidth="1"/>
    <col min="11785" max="11785" width="70.6640625" style="250" customWidth="1"/>
    <col min="11786" max="11788" width="17.6640625" style="250" customWidth="1"/>
    <col min="11789" max="11789" width="18.6640625" style="250" customWidth="1"/>
    <col min="11790" max="12039" width="9.109375" style="250"/>
    <col min="12040" max="12040" width="6.109375" style="250" customWidth="1"/>
    <col min="12041" max="12041" width="70.6640625" style="250" customWidth="1"/>
    <col min="12042" max="12044" width="17.6640625" style="250" customWidth="1"/>
    <col min="12045" max="12045" width="18.6640625" style="250" customWidth="1"/>
    <col min="12046" max="12295" width="9.109375" style="250"/>
    <col min="12296" max="12296" width="6.109375" style="250" customWidth="1"/>
    <col min="12297" max="12297" width="70.6640625" style="250" customWidth="1"/>
    <col min="12298" max="12300" width="17.6640625" style="250" customWidth="1"/>
    <col min="12301" max="12301" width="18.6640625" style="250" customWidth="1"/>
    <col min="12302" max="12551" width="9.109375" style="250"/>
    <col min="12552" max="12552" width="6.109375" style="250" customWidth="1"/>
    <col min="12553" max="12553" width="70.6640625" style="250" customWidth="1"/>
    <col min="12554" max="12556" width="17.6640625" style="250" customWidth="1"/>
    <col min="12557" max="12557" width="18.6640625" style="250" customWidth="1"/>
    <col min="12558" max="12807" width="9.109375" style="250"/>
    <col min="12808" max="12808" width="6.109375" style="250" customWidth="1"/>
    <col min="12809" max="12809" width="70.6640625" style="250" customWidth="1"/>
    <col min="12810" max="12812" width="17.6640625" style="250" customWidth="1"/>
    <col min="12813" max="12813" width="18.6640625" style="250" customWidth="1"/>
    <col min="12814" max="13063" width="9.109375" style="250"/>
    <col min="13064" max="13064" width="6.109375" style="250" customWidth="1"/>
    <col min="13065" max="13065" width="70.6640625" style="250" customWidth="1"/>
    <col min="13066" max="13068" width="17.6640625" style="250" customWidth="1"/>
    <col min="13069" max="13069" width="18.6640625" style="250" customWidth="1"/>
    <col min="13070" max="13319" width="9.109375" style="250"/>
    <col min="13320" max="13320" width="6.109375" style="250" customWidth="1"/>
    <col min="13321" max="13321" width="70.6640625" style="250" customWidth="1"/>
    <col min="13322" max="13324" width="17.6640625" style="250" customWidth="1"/>
    <col min="13325" max="13325" width="18.6640625" style="250" customWidth="1"/>
    <col min="13326" max="13575" width="9.109375" style="250"/>
    <col min="13576" max="13576" width="6.109375" style="250" customWidth="1"/>
    <col min="13577" max="13577" width="70.6640625" style="250" customWidth="1"/>
    <col min="13578" max="13580" width="17.6640625" style="250" customWidth="1"/>
    <col min="13581" max="13581" width="18.6640625" style="250" customWidth="1"/>
    <col min="13582" max="13831" width="9.109375" style="250"/>
    <col min="13832" max="13832" width="6.109375" style="250" customWidth="1"/>
    <col min="13833" max="13833" width="70.6640625" style="250" customWidth="1"/>
    <col min="13834" max="13836" width="17.6640625" style="250" customWidth="1"/>
    <col min="13837" max="13837" width="18.6640625" style="250" customWidth="1"/>
    <col min="13838" max="14087" width="9.109375" style="250"/>
    <col min="14088" max="14088" width="6.109375" style="250" customWidth="1"/>
    <col min="14089" max="14089" width="70.6640625" style="250" customWidth="1"/>
    <col min="14090" max="14092" width="17.6640625" style="250" customWidth="1"/>
    <col min="14093" max="14093" width="18.6640625" style="250" customWidth="1"/>
    <col min="14094" max="14343" width="9.109375" style="250"/>
    <col min="14344" max="14344" width="6.109375" style="250" customWidth="1"/>
    <col min="14345" max="14345" width="70.6640625" style="250" customWidth="1"/>
    <col min="14346" max="14348" width="17.6640625" style="250" customWidth="1"/>
    <col min="14349" max="14349" width="18.6640625" style="250" customWidth="1"/>
    <col min="14350" max="14599" width="9.109375" style="250"/>
    <col min="14600" max="14600" width="6.109375" style="250" customWidth="1"/>
    <col min="14601" max="14601" width="70.6640625" style="250" customWidth="1"/>
    <col min="14602" max="14604" width="17.6640625" style="250" customWidth="1"/>
    <col min="14605" max="14605" width="18.6640625" style="250" customWidth="1"/>
    <col min="14606" max="14855" width="9.109375" style="250"/>
    <col min="14856" max="14856" width="6.109375" style="250" customWidth="1"/>
    <col min="14857" max="14857" width="70.6640625" style="250" customWidth="1"/>
    <col min="14858" max="14860" width="17.6640625" style="250" customWidth="1"/>
    <col min="14861" max="14861" width="18.6640625" style="250" customWidth="1"/>
    <col min="14862" max="15111" width="9.109375" style="250"/>
    <col min="15112" max="15112" width="6.109375" style="250" customWidth="1"/>
    <col min="15113" max="15113" width="70.6640625" style="250" customWidth="1"/>
    <col min="15114" max="15116" width="17.6640625" style="250" customWidth="1"/>
    <col min="15117" max="15117" width="18.6640625" style="250" customWidth="1"/>
    <col min="15118" max="15367" width="9.109375" style="250"/>
    <col min="15368" max="15368" width="6.109375" style="250" customWidth="1"/>
    <col min="15369" max="15369" width="70.6640625" style="250" customWidth="1"/>
    <col min="15370" max="15372" width="17.6640625" style="250" customWidth="1"/>
    <col min="15373" max="15373" width="18.6640625" style="250" customWidth="1"/>
    <col min="15374" max="15623" width="9.109375" style="250"/>
    <col min="15624" max="15624" width="6.109375" style="250" customWidth="1"/>
    <col min="15625" max="15625" width="70.6640625" style="250" customWidth="1"/>
    <col min="15626" max="15628" width="17.6640625" style="250" customWidth="1"/>
    <col min="15629" max="15629" width="18.6640625" style="250" customWidth="1"/>
    <col min="15630" max="15879" width="9.109375" style="250"/>
    <col min="15880" max="15880" width="6.109375" style="250" customWidth="1"/>
    <col min="15881" max="15881" width="70.6640625" style="250" customWidth="1"/>
    <col min="15882" max="15884" width="17.6640625" style="250" customWidth="1"/>
    <col min="15885" max="15885" width="18.6640625" style="250" customWidth="1"/>
    <col min="15886" max="16135" width="9.109375" style="250"/>
    <col min="16136" max="16136" width="6.109375" style="250" customWidth="1"/>
    <col min="16137" max="16137" width="70.6640625" style="250" customWidth="1"/>
    <col min="16138" max="16140" width="17.6640625" style="250" customWidth="1"/>
    <col min="16141" max="16141" width="18.6640625" style="250" customWidth="1"/>
    <col min="16142" max="16384" width="9.109375" style="250"/>
  </cols>
  <sheetData>
    <row r="1" spans="1:18" s="119" customFormat="1" x14ac:dyDescent="0.25">
      <c r="A1" s="150"/>
      <c r="B1" s="243" t="s">
        <v>389</v>
      </c>
      <c r="C1" s="64"/>
      <c r="D1" s="64"/>
      <c r="E1" s="64"/>
      <c r="F1" s="64"/>
      <c r="G1" s="64"/>
      <c r="H1" s="64"/>
      <c r="I1" s="64"/>
      <c r="J1" s="64"/>
      <c r="K1" s="64"/>
      <c r="L1" s="64"/>
      <c r="M1" s="64"/>
      <c r="N1" s="64"/>
      <c r="O1" s="64"/>
      <c r="P1" s="190"/>
      <c r="Q1" s="64"/>
      <c r="R1" s="190"/>
    </row>
    <row r="2" spans="1:18" s="193" customFormat="1" ht="18" customHeight="1" x14ac:dyDescent="0.25">
      <c r="A2" s="215"/>
      <c r="B2" s="559" t="s">
        <v>310</v>
      </c>
      <c r="C2" s="560"/>
      <c r="D2" s="560"/>
      <c r="E2" s="560"/>
      <c r="F2" s="560"/>
      <c r="G2" s="560"/>
      <c r="H2" s="560"/>
      <c r="I2" s="560"/>
      <c r="J2" s="560"/>
      <c r="K2" s="560"/>
      <c r="L2" s="560"/>
      <c r="M2" s="560"/>
      <c r="N2" s="560"/>
      <c r="O2" s="560"/>
      <c r="P2" s="561"/>
    </row>
    <row r="3" spans="1:18" s="193" customFormat="1" x14ac:dyDescent="0.25">
      <c r="A3" s="244"/>
      <c r="B3" s="383"/>
      <c r="C3" s="383"/>
      <c r="D3" s="383"/>
      <c r="E3" s="383"/>
      <c r="F3" s="383"/>
      <c r="G3" s="383"/>
      <c r="H3" s="383"/>
      <c r="I3" s="383"/>
      <c r="J3" s="383"/>
      <c r="K3" s="384"/>
      <c r="L3" s="384"/>
      <c r="M3" s="384"/>
      <c r="N3" s="384"/>
      <c r="O3" s="384"/>
    </row>
    <row r="4" spans="1:18" s="193" customFormat="1" x14ac:dyDescent="0.25">
      <c r="A4" s="215"/>
      <c r="B4" s="556" t="s">
        <v>167</v>
      </c>
      <c r="C4" s="557"/>
      <c r="D4" s="557"/>
      <c r="E4" s="557"/>
      <c r="F4" s="557"/>
      <c r="G4" s="557"/>
      <c r="H4" s="557"/>
      <c r="I4" s="557"/>
      <c r="J4" s="557"/>
      <c r="K4" s="557"/>
      <c r="L4" s="557"/>
      <c r="M4" s="557"/>
      <c r="N4" s="557"/>
      <c r="O4" s="557"/>
      <c r="P4" s="558"/>
    </row>
    <row r="5" spans="1:18" s="193" customFormat="1" x14ac:dyDescent="0.25">
      <c r="A5" s="244"/>
      <c r="B5" s="553" t="s">
        <v>284</v>
      </c>
      <c r="C5" s="554"/>
      <c r="D5" s="554"/>
      <c r="E5" s="554"/>
      <c r="F5" s="554"/>
      <c r="G5" s="554"/>
      <c r="H5" s="555"/>
      <c r="I5" s="555"/>
      <c r="J5" s="381"/>
      <c r="K5" s="382"/>
      <c r="L5" s="382"/>
      <c r="M5" s="382"/>
      <c r="N5" s="382"/>
      <c r="O5" s="384"/>
    </row>
    <row r="6" spans="1:18" s="193" customFormat="1" ht="19.5" customHeight="1" x14ac:dyDescent="0.25">
      <c r="A6" s="195"/>
      <c r="B6" s="445" t="s">
        <v>432</v>
      </c>
      <c r="C6" s="564" t="s">
        <v>426</v>
      </c>
      <c r="D6" s="565"/>
      <c r="E6" s="564" t="s">
        <v>428</v>
      </c>
      <c r="F6" s="565"/>
      <c r="G6" s="564" t="s">
        <v>429</v>
      </c>
      <c r="H6" s="565"/>
      <c r="I6" s="564" t="s">
        <v>433</v>
      </c>
      <c r="J6" s="565"/>
      <c r="K6" s="564" t="s">
        <v>434</v>
      </c>
      <c r="L6" s="565"/>
      <c r="M6" s="564" t="s">
        <v>435</v>
      </c>
      <c r="N6" s="565"/>
      <c r="O6" s="564" t="s">
        <v>436</v>
      </c>
      <c r="P6" s="565"/>
    </row>
    <row r="7" spans="1:18" s="193" customFormat="1" ht="32.25" customHeight="1" x14ac:dyDescent="0.25">
      <c r="A7" s="195"/>
      <c r="B7" s="446"/>
      <c r="C7" s="566"/>
      <c r="D7" s="567"/>
      <c r="E7" s="566"/>
      <c r="F7" s="567"/>
      <c r="G7" s="566"/>
      <c r="H7" s="567"/>
      <c r="I7" s="566"/>
      <c r="J7" s="567"/>
      <c r="K7" s="566"/>
      <c r="L7" s="567"/>
      <c r="M7" s="566"/>
      <c r="N7" s="567"/>
      <c r="O7" s="568"/>
      <c r="P7" s="569"/>
    </row>
    <row r="8" spans="1:18" s="193" customFormat="1" ht="17.399999999999999" customHeight="1" x14ac:dyDescent="0.25">
      <c r="A8" s="195"/>
      <c r="B8" s="197"/>
      <c r="C8" s="570" t="s">
        <v>285</v>
      </c>
      <c r="D8" s="571"/>
      <c r="E8" s="570" t="s">
        <v>285</v>
      </c>
      <c r="F8" s="571"/>
      <c r="G8" s="570" t="s">
        <v>285</v>
      </c>
      <c r="H8" s="571"/>
      <c r="I8" s="570" t="s">
        <v>285</v>
      </c>
      <c r="J8" s="571"/>
      <c r="K8" s="570" t="s">
        <v>285</v>
      </c>
      <c r="L8" s="571"/>
      <c r="M8" s="570" t="s">
        <v>285</v>
      </c>
      <c r="N8" s="571"/>
      <c r="O8" s="562" t="s">
        <v>285</v>
      </c>
      <c r="P8" s="563"/>
    </row>
    <row r="9" spans="1:18" s="193" customFormat="1" ht="19.2" customHeight="1" x14ac:dyDescent="0.25">
      <c r="A9" s="195"/>
      <c r="B9" s="197" t="s">
        <v>307</v>
      </c>
      <c r="C9" s="499" t="s">
        <v>427</v>
      </c>
      <c r="D9" s="500"/>
      <c r="E9" s="499" t="s">
        <v>427</v>
      </c>
      <c r="F9" s="500"/>
      <c r="G9" s="499" t="s">
        <v>427</v>
      </c>
      <c r="H9" s="500"/>
      <c r="I9" s="499" t="s">
        <v>427</v>
      </c>
      <c r="J9" s="500"/>
      <c r="K9" s="499" t="s">
        <v>427</v>
      </c>
      <c r="L9" s="500"/>
      <c r="M9" s="499" t="s">
        <v>427</v>
      </c>
      <c r="N9" s="500"/>
      <c r="O9" s="499" t="s">
        <v>427</v>
      </c>
      <c r="P9" s="500"/>
    </row>
    <row r="10" spans="1:18" s="193" customFormat="1" ht="16.8" customHeight="1" x14ac:dyDescent="0.25">
      <c r="A10" s="195"/>
      <c r="B10" s="197"/>
      <c r="C10" s="570" t="s">
        <v>6</v>
      </c>
      <c r="D10" s="571"/>
      <c r="E10" s="570" t="s">
        <v>6</v>
      </c>
      <c r="F10" s="571"/>
      <c r="G10" s="570" t="s">
        <v>6</v>
      </c>
      <c r="H10" s="571"/>
      <c r="I10" s="570" t="s">
        <v>6</v>
      </c>
      <c r="J10" s="571"/>
      <c r="K10" s="570" t="s">
        <v>6</v>
      </c>
      <c r="L10" s="571"/>
      <c r="M10" s="570" t="s">
        <v>6</v>
      </c>
      <c r="N10" s="571"/>
      <c r="O10" s="570" t="s">
        <v>6</v>
      </c>
      <c r="P10" s="571"/>
    </row>
    <row r="11" spans="1:18" s="193" customFormat="1" ht="18.600000000000001" customHeight="1" x14ac:dyDescent="0.25">
      <c r="A11" s="198" t="s">
        <v>168</v>
      </c>
      <c r="B11" s="315"/>
      <c r="C11" s="572" t="s">
        <v>427</v>
      </c>
      <c r="D11" s="573"/>
      <c r="E11" s="572" t="s">
        <v>427</v>
      </c>
      <c r="F11" s="573"/>
      <c r="G11" s="572" t="s">
        <v>427</v>
      </c>
      <c r="H11" s="573"/>
      <c r="I11" s="572" t="s">
        <v>427</v>
      </c>
      <c r="J11" s="573"/>
      <c r="K11" s="572" t="s">
        <v>427</v>
      </c>
      <c r="L11" s="573"/>
      <c r="M11" s="572" t="s">
        <v>427</v>
      </c>
      <c r="N11" s="573"/>
      <c r="O11" s="499" t="s">
        <v>427</v>
      </c>
      <c r="P11" s="500"/>
    </row>
    <row r="12" spans="1:18" s="193" customFormat="1" x14ac:dyDescent="0.25">
      <c r="A12" s="199">
        <v>1</v>
      </c>
      <c r="B12" s="385" t="s">
        <v>169</v>
      </c>
      <c r="C12" s="386"/>
      <c r="D12" s="386"/>
      <c r="E12" s="386"/>
      <c r="F12" s="386"/>
      <c r="G12" s="386"/>
      <c r="H12" s="386"/>
      <c r="I12" s="386"/>
      <c r="J12" s="386"/>
      <c r="K12" s="386"/>
      <c r="L12" s="386"/>
      <c r="M12" s="386"/>
      <c r="N12" s="386"/>
      <c r="O12" s="386"/>
      <c r="P12" s="387"/>
    </row>
    <row r="13" spans="1:18" s="193" customFormat="1" x14ac:dyDescent="0.25">
      <c r="A13" s="198">
        <v>2</v>
      </c>
      <c r="B13" s="388" t="s">
        <v>170</v>
      </c>
      <c r="C13" s="292"/>
      <c r="D13" s="413">
        <f>IFERROR(C13/C$40,0)</f>
        <v>0</v>
      </c>
      <c r="E13" s="292"/>
      <c r="F13" s="413">
        <f>IFERROR(E13/E$40,0)</f>
        <v>0</v>
      </c>
      <c r="G13" s="292"/>
      <c r="H13" s="413">
        <f>IFERROR(G13/G$40,0)</f>
        <v>0</v>
      </c>
      <c r="I13" s="292"/>
      <c r="J13" s="413">
        <f>IFERROR(I13/I$40,0)</f>
        <v>0</v>
      </c>
      <c r="K13" s="292"/>
      <c r="L13" s="413">
        <f>IFERROR(K13/K$40,0)</f>
        <v>0</v>
      </c>
      <c r="M13" s="292"/>
      <c r="N13" s="413">
        <f>IFERROR(M13/M$40,0)</f>
        <v>0</v>
      </c>
      <c r="O13" s="292"/>
      <c r="P13" s="412">
        <f>IFERROR(O13/O$40,0)</f>
        <v>0</v>
      </c>
    </row>
    <row r="14" spans="1:18" s="193" customFormat="1" x14ac:dyDescent="0.25">
      <c r="A14" s="198">
        <v>3</v>
      </c>
      <c r="B14" s="1" t="s">
        <v>171</v>
      </c>
      <c r="C14" s="128"/>
      <c r="D14" s="414">
        <f t="shared" ref="D14:D23" si="0">IFERROR(C14/C$40,0)</f>
        <v>0</v>
      </c>
      <c r="E14" s="128"/>
      <c r="F14" s="414">
        <f t="shared" ref="F14:F23" si="1">IFERROR(E14/E$40,0)</f>
        <v>0</v>
      </c>
      <c r="G14" s="128"/>
      <c r="H14" s="414">
        <f t="shared" ref="H14:H23" si="2">IFERROR(G14/G$40,0)</f>
        <v>0</v>
      </c>
      <c r="I14" s="128"/>
      <c r="J14" s="414">
        <f t="shared" ref="J14:J23" si="3">IFERROR(I14/I$40,0)</f>
        <v>0</v>
      </c>
      <c r="K14" s="128"/>
      <c r="L14" s="414">
        <f t="shared" ref="L14:L23" si="4">IFERROR(K14/K$40,0)</f>
        <v>0</v>
      </c>
      <c r="M14" s="128"/>
      <c r="N14" s="414">
        <f t="shared" ref="N14:N23" si="5">IFERROR(M14/M$40,0)</f>
        <v>0</v>
      </c>
      <c r="O14" s="128"/>
      <c r="P14" s="417">
        <f t="shared" ref="P14:P23" si="6">IFERROR(O14/O$40,0)</f>
        <v>0</v>
      </c>
    </row>
    <row r="15" spans="1:18" s="193" customFormat="1" ht="62.25" customHeight="1" x14ac:dyDescent="0.25">
      <c r="A15" s="200">
        <v>4</v>
      </c>
      <c r="B15" s="2" t="s">
        <v>172</v>
      </c>
      <c r="C15" s="133">
        <f t="shared" ref="C15:O15" si="7">C13-C14</f>
        <v>0</v>
      </c>
      <c r="D15" s="405">
        <f t="shared" si="0"/>
        <v>0</v>
      </c>
      <c r="E15" s="133">
        <f t="shared" si="7"/>
        <v>0</v>
      </c>
      <c r="F15" s="405">
        <f t="shared" si="1"/>
        <v>0</v>
      </c>
      <c r="G15" s="133">
        <f t="shared" si="7"/>
        <v>0</v>
      </c>
      <c r="H15" s="405">
        <f t="shared" si="2"/>
        <v>0</v>
      </c>
      <c r="I15" s="133">
        <f t="shared" si="7"/>
        <v>0</v>
      </c>
      <c r="J15" s="405">
        <f t="shared" si="3"/>
        <v>0</v>
      </c>
      <c r="K15" s="133">
        <f t="shared" si="7"/>
        <v>0</v>
      </c>
      <c r="L15" s="405">
        <f t="shared" si="4"/>
        <v>0</v>
      </c>
      <c r="M15" s="133">
        <f t="shared" si="7"/>
        <v>0</v>
      </c>
      <c r="N15" s="405">
        <f t="shared" si="5"/>
        <v>0</v>
      </c>
      <c r="O15" s="133">
        <f t="shared" si="7"/>
        <v>0</v>
      </c>
      <c r="P15" s="418">
        <f t="shared" si="6"/>
        <v>0</v>
      </c>
    </row>
    <row r="16" spans="1:18" s="193" customFormat="1" x14ac:dyDescent="0.25">
      <c r="A16" s="200">
        <v>5</v>
      </c>
      <c r="B16" s="403" t="s">
        <v>177</v>
      </c>
      <c r="C16" s="407"/>
      <c r="D16" s="408"/>
      <c r="E16" s="407"/>
      <c r="F16" s="409"/>
      <c r="G16" s="407"/>
      <c r="H16" s="409"/>
      <c r="I16" s="407"/>
      <c r="J16" s="409"/>
      <c r="K16" s="407"/>
      <c r="L16" s="409"/>
      <c r="M16" s="407"/>
      <c r="N16" s="409"/>
      <c r="O16" s="407"/>
      <c r="P16" s="410"/>
    </row>
    <row r="17" spans="1:16" s="193" customFormat="1" ht="27.6" x14ac:dyDescent="0.25">
      <c r="A17" s="200">
        <f t="shared" ref="A17:A23" si="8">A16+1</f>
        <v>6</v>
      </c>
      <c r="B17" s="3" t="s">
        <v>173</v>
      </c>
      <c r="C17" s="201"/>
      <c r="D17" s="415">
        <f t="shared" si="0"/>
        <v>0</v>
      </c>
      <c r="E17" s="201"/>
      <c r="F17" s="415">
        <f t="shared" si="1"/>
        <v>0</v>
      </c>
      <c r="G17" s="201"/>
      <c r="H17" s="415">
        <f t="shared" si="2"/>
        <v>0</v>
      </c>
      <c r="I17" s="201"/>
      <c r="J17" s="415">
        <f t="shared" si="3"/>
        <v>0</v>
      </c>
      <c r="K17" s="201"/>
      <c r="L17" s="415">
        <f t="shared" si="4"/>
        <v>0</v>
      </c>
      <c r="M17" s="201"/>
      <c r="N17" s="415">
        <f t="shared" si="5"/>
        <v>0</v>
      </c>
      <c r="O17" s="201"/>
      <c r="P17" s="415">
        <f t="shared" si="6"/>
        <v>0</v>
      </c>
    </row>
    <row r="18" spans="1:16" s="193" customFormat="1" ht="27.6" x14ac:dyDescent="0.25">
      <c r="A18" s="200">
        <f t="shared" si="8"/>
        <v>7</v>
      </c>
      <c r="B18" s="3" t="s">
        <v>174</v>
      </c>
      <c r="C18" s="201"/>
      <c r="D18" s="416">
        <f t="shared" si="0"/>
        <v>0</v>
      </c>
      <c r="E18" s="201"/>
      <c r="F18" s="416">
        <f t="shared" si="1"/>
        <v>0</v>
      </c>
      <c r="G18" s="201"/>
      <c r="H18" s="416">
        <f t="shared" si="2"/>
        <v>0</v>
      </c>
      <c r="I18" s="201"/>
      <c r="J18" s="416">
        <f t="shared" si="3"/>
        <v>0</v>
      </c>
      <c r="K18" s="201"/>
      <c r="L18" s="416">
        <f t="shared" si="4"/>
        <v>0</v>
      </c>
      <c r="M18" s="201"/>
      <c r="N18" s="416">
        <f t="shared" si="5"/>
        <v>0</v>
      </c>
      <c r="O18" s="201"/>
      <c r="P18" s="416">
        <f t="shared" si="6"/>
        <v>0</v>
      </c>
    </row>
    <row r="19" spans="1:16" s="193" customFormat="1" x14ac:dyDescent="0.25">
      <c r="A19" s="200">
        <f t="shared" si="8"/>
        <v>8</v>
      </c>
      <c r="B19" s="101" t="s">
        <v>175</v>
      </c>
      <c r="C19" s="201"/>
      <c r="D19" s="416">
        <f t="shared" si="0"/>
        <v>0</v>
      </c>
      <c r="E19" s="201"/>
      <c r="F19" s="416">
        <f t="shared" si="1"/>
        <v>0</v>
      </c>
      <c r="G19" s="201"/>
      <c r="H19" s="416">
        <f t="shared" si="2"/>
        <v>0</v>
      </c>
      <c r="I19" s="201"/>
      <c r="J19" s="416">
        <f t="shared" si="3"/>
        <v>0</v>
      </c>
      <c r="K19" s="201"/>
      <c r="L19" s="416">
        <f t="shared" si="4"/>
        <v>0</v>
      </c>
      <c r="M19" s="201"/>
      <c r="N19" s="416">
        <f t="shared" si="5"/>
        <v>0</v>
      </c>
      <c r="O19" s="201"/>
      <c r="P19" s="416">
        <f t="shared" si="6"/>
        <v>0</v>
      </c>
    </row>
    <row r="20" spans="1:16" s="193" customFormat="1" x14ac:dyDescent="0.25">
      <c r="A20" s="200">
        <f t="shared" si="8"/>
        <v>9</v>
      </c>
      <c r="B20" s="101" t="s">
        <v>176</v>
      </c>
      <c r="C20" s="201"/>
      <c r="D20" s="416">
        <f t="shared" si="0"/>
        <v>0</v>
      </c>
      <c r="E20" s="201"/>
      <c r="F20" s="416">
        <f t="shared" si="1"/>
        <v>0</v>
      </c>
      <c r="G20" s="201"/>
      <c r="H20" s="416">
        <f t="shared" si="2"/>
        <v>0</v>
      </c>
      <c r="I20" s="201"/>
      <c r="J20" s="416">
        <f t="shared" si="3"/>
        <v>0</v>
      </c>
      <c r="K20" s="201"/>
      <c r="L20" s="416">
        <f t="shared" si="4"/>
        <v>0</v>
      </c>
      <c r="M20" s="201"/>
      <c r="N20" s="416">
        <f t="shared" si="5"/>
        <v>0</v>
      </c>
      <c r="O20" s="201"/>
      <c r="P20" s="416">
        <f t="shared" si="6"/>
        <v>0</v>
      </c>
    </row>
    <row r="21" spans="1:16" s="193" customFormat="1" x14ac:dyDescent="0.25">
      <c r="A21" s="200">
        <f t="shared" si="8"/>
        <v>10</v>
      </c>
      <c r="B21" s="102" t="s">
        <v>178</v>
      </c>
      <c r="C21" s="128"/>
      <c r="D21" s="414">
        <f t="shared" si="0"/>
        <v>0</v>
      </c>
      <c r="E21" s="128"/>
      <c r="F21" s="414">
        <f t="shared" si="1"/>
        <v>0</v>
      </c>
      <c r="G21" s="128"/>
      <c r="H21" s="414">
        <f t="shared" si="2"/>
        <v>0</v>
      </c>
      <c r="I21" s="128"/>
      <c r="J21" s="414">
        <f t="shared" si="3"/>
        <v>0</v>
      </c>
      <c r="K21" s="128"/>
      <c r="L21" s="414">
        <f t="shared" si="4"/>
        <v>0</v>
      </c>
      <c r="M21" s="128"/>
      <c r="N21" s="414">
        <f t="shared" si="5"/>
        <v>0</v>
      </c>
      <c r="O21" s="128"/>
      <c r="P21" s="417">
        <f t="shared" si="6"/>
        <v>0</v>
      </c>
    </row>
    <row r="22" spans="1:16" s="193" customFormat="1" x14ac:dyDescent="0.25">
      <c r="A22" s="200">
        <f t="shared" si="8"/>
        <v>11</v>
      </c>
      <c r="B22" s="35" t="s">
        <v>179</v>
      </c>
      <c r="C22" s="128"/>
      <c r="D22" s="414">
        <f t="shared" si="0"/>
        <v>0</v>
      </c>
      <c r="E22" s="128"/>
      <c r="F22" s="414">
        <f t="shared" si="1"/>
        <v>0</v>
      </c>
      <c r="G22" s="128"/>
      <c r="H22" s="414">
        <f t="shared" si="2"/>
        <v>0</v>
      </c>
      <c r="I22" s="128"/>
      <c r="J22" s="414">
        <f t="shared" si="3"/>
        <v>0</v>
      </c>
      <c r="K22" s="128"/>
      <c r="L22" s="414">
        <f t="shared" si="4"/>
        <v>0</v>
      </c>
      <c r="M22" s="128"/>
      <c r="N22" s="414">
        <f t="shared" si="5"/>
        <v>0</v>
      </c>
      <c r="O22" s="128"/>
      <c r="P22" s="417">
        <f t="shared" si="6"/>
        <v>0</v>
      </c>
    </row>
    <row r="23" spans="1:16" s="193" customFormat="1" x14ac:dyDescent="0.25">
      <c r="A23" s="202">
        <f t="shared" si="8"/>
        <v>12</v>
      </c>
      <c r="B23" s="103" t="s">
        <v>180</v>
      </c>
      <c r="C23" s="133">
        <f t="shared" ref="C23:O23" si="9">C15+C21+C22</f>
        <v>0</v>
      </c>
      <c r="D23" s="405">
        <f t="shared" si="0"/>
        <v>0</v>
      </c>
      <c r="E23" s="133">
        <f t="shared" si="9"/>
        <v>0</v>
      </c>
      <c r="F23" s="405">
        <f t="shared" si="1"/>
        <v>0</v>
      </c>
      <c r="G23" s="133">
        <f t="shared" si="9"/>
        <v>0</v>
      </c>
      <c r="H23" s="405">
        <f t="shared" si="2"/>
        <v>0</v>
      </c>
      <c r="I23" s="133">
        <f t="shared" si="9"/>
        <v>0</v>
      </c>
      <c r="J23" s="405">
        <f t="shared" si="3"/>
        <v>0</v>
      </c>
      <c r="K23" s="133">
        <f t="shared" si="9"/>
        <v>0</v>
      </c>
      <c r="L23" s="405">
        <f t="shared" si="4"/>
        <v>0</v>
      </c>
      <c r="M23" s="133">
        <f t="shared" si="9"/>
        <v>0</v>
      </c>
      <c r="N23" s="405">
        <f t="shared" si="5"/>
        <v>0</v>
      </c>
      <c r="O23" s="133">
        <f t="shared" si="9"/>
        <v>0</v>
      </c>
      <c r="P23" s="418">
        <f t="shared" si="6"/>
        <v>0</v>
      </c>
    </row>
    <row r="24" spans="1:16" s="193" customFormat="1" ht="6.75" customHeight="1" x14ac:dyDescent="0.25">
      <c r="A24" s="203"/>
      <c r="B24" s="316"/>
      <c r="C24" s="317"/>
      <c r="D24" s="317"/>
      <c r="E24" s="317"/>
      <c r="F24" s="411"/>
      <c r="G24" s="317"/>
      <c r="H24" s="411"/>
      <c r="I24" s="317"/>
      <c r="J24" s="411"/>
      <c r="K24" s="317"/>
      <c r="L24" s="411"/>
      <c r="M24" s="317"/>
      <c r="N24" s="411"/>
      <c r="O24" s="317"/>
    </row>
    <row r="25" spans="1:16" s="193" customFormat="1" ht="13.95" customHeight="1" x14ac:dyDescent="0.25">
      <c r="A25" s="199">
        <f>A23+1</f>
        <v>13</v>
      </c>
      <c r="B25" s="579" t="s">
        <v>181</v>
      </c>
      <c r="C25" s="580"/>
      <c r="D25" s="580"/>
      <c r="E25" s="580"/>
      <c r="F25" s="580"/>
      <c r="G25" s="580"/>
      <c r="H25" s="580"/>
      <c r="I25" s="580"/>
      <c r="J25" s="580"/>
      <c r="K25" s="580"/>
      <c r="L25" s="580"/>
      <c r="M25" s="580"/>
      <c r="N25" s="580"/>
      <c r="O25" s="580"/>
      <c r="P25" s="581"/>
    </row>
    <row r="26" spans="1:16" s="193" customFormat="1" x14ac:dyDescent="0.25">
      <c r="A26" s="198">
        <f>A25+1</f>
        <v>14</v>
      </c>
      <c r="B26" s="396" t="s">
        <v>425</v>
      </c>
      <c r="C26" s="292"/>
      <c r="D26" s="413">
        <f>IFERROR(C26/C$40,0)</f>
        <v>0</v>
      </c>
      <c r="E26" s="292"/>
      <c r="F26" s="413">
        <f>IFERROR(E26/E$40,0)</f>
        <v>0</v>
      </c>
      <c r="G26" s="292"/>
      <c r="H26" s="413">
        <f>IFERROR(G26/G$40,0)</f>
        <v>0</v>
      </c>
      <c r="I26" s="292"/>
      <c r="J26" s="413">
        <f>IFERROR(I26/I$40,0)</f>
        <v>0</v>
      </c>
      <c r="K26" s="292"/>
      <c r="L26" s="413">
        <f>IFERROR(K26/K$40,0)</f>
        <v>0</v>
      </c>
      <c r="M26" s="292"/>
      <c r="N26" s="413">
        <f>IFERROR(M26/M$40,0)</f>
        <v>0</v>
      </c>
      <c r="O26" s="292"/>
      <c r="P26" s="412">
        <f>IFERROR(O26/O$40,0)</f>
        <v>0</v>
      </c>
    </row>
    <row r="27" spans="1:16" s="193" customFormat="1" x14ac:dyDescent="0.25">
      <c r="A27" s="198">
        <f t="shared" ref="A27:A38" si="10">A26+1</f>
        <v>15</v>
      </c>
      <c r="B27" s="6" t="s">
        <v>286</v>
      </c>
      <c r="C27" s="128"/>
      <c r="D27" s="414">
        <f t="shared" ref="D27:D40" si="11">IFERROR(C27/C$40,0)</f>
        <v>0</v>
      </c>
      <c r="E27" s="128"/>
      <c r="F27" s="414">
        <f t="shared" ref="F27:F40" si="12">IFERROR(E27/E$40,0)</f>
        <v>0</v>
      </c>
      <c r="G27" s="128"/>
      <c r="H27" s="414">
        <f t="shared" ref="H27:H40" si="13">IFERROR(G27/G$40,0)</f>
        <v>0</v>
      </c>
      <c r="I27" s="128"/>
      <c r="J27" s="414">
        <f t="shared" ref="J27:J40" si="14">IFERROR(I27/I$40,0)</f>
        <v>0</v>
      </c>
      <c r="K27" s="128"/>
      <c r="L27" s="414">
        <f t="shared" ref="L27:L40" si="15">IFERROR(K27/K$40,0)</f>
        <v>0</v>
      </c>
      <c r="M27" s="128"/>
      <c r="N27" s="414">
        <f t="shared" ref="N27:N40" si="16">IFERROR(M27/M$40,0)</f>
        <v>0</v>
      </c>
      <c r="O27" s="128"/>
      <c r="P27" s="417">
        <f t="shared" ref="P27:P40" si="17">IFERROR(O27/O$40,0)</f>
        <v>0</v>
      </c>
    </row>
    <row r="28" spans="1:16" s="193" customFormat="1" x14ac:dyDescent="0.25">
      <c r="A28" s="198">
        <f t="shared" si="10"/>
        <v>16</v>
      </c>
      <c r="B28" s="6" t="s">
        <v>182</v>
      </c>
      <c r="C28" s="128"/>
      <c r="D28" s="414">
        <f t="shared" si="11"/>
        <v>0</v>
      </c>
      <c r="E28" s="128"/>
      <c r="F28" s="414">
        <f t="shared" si="12"/>
        <v>0</v>
      </c>
      <c r="G28" s="128"/>
      <c r="H28" s="414">
        <f t="shared" si="13"/>
        <v>0</v>
      </c>
      <c r="I28" s="128"/>
      <c r="J28" s="414">
        <f t="shared" si="14"/>
        <v>0</v>
      </c>
      <c r="K28" s="128"/>
      <c r="L28" s="414">
        <f t="shared" si="15"/>
        <v>0</v>
      </c>
      <c r="M28" s="128"/>
      <c r="N28" s="414">
        <f t="shared" si="16"/>
        <v>0</v>
      </c>
      <c r="O28" s="128"/>
      <c r="P28" s="417">
        <f t="shared" si="17"/>
        <v>0</v>
      </c>
    </row>
    <row r="29" spans="1:16" s="193" customFormat="1" x14ac:dyDescent="0.25">
      <c r="A29" s="198">
        <f t="shared" si="10"/>
        <v>17</v>
      </c>
      <c r="B29" s="6" t="s">
        <v>0</v>
      </c>
      <c r="C29" s="128"/>
      <c r="D29" s="414">
        <f t="shared" si="11"/>
        <v>0</v>
      </c>
      <c r="E29" s="128"/>
      <c r="F29" s="414">
        <f t="shared" si="12"/>
        <v>0</v>
      </c>
      <c r="G29" s="128"/>
      <c r="H29" s="414">
        <f t="shared" si="13"/>
        <v>0</v>
      </c>
      <c r="I29" s="128"/>
      <c r="J29" s="414">
        <f t="shared" si="14"/>
        <v>0</v>
      </c>
      <c r="K29" s="128"/>
      <c r="L29" s="414">
        <f t="shared" si="15"/>
        <v>0</v>
      </c>
      <c r="M29" s="128"/>
      <c r="N29" s="414">
        <f t="shared" si="16"/>
        <v>0</v>
      </c>
      <c r="O29" s="128"/>
      <c r="P29" s="417">
        <f t="shared" si="17"/>
        <v>0</v>
      </c>
    </row>
    <row r="30" spans="1:16" s="193" customFormat="1" x14ac:dyDescent="0.25">
      <c r="A30" s="198">
        <f t="shared" si="10"/>
        <v>18</v>
      </c>
      <c r="B30" s="6" t="s">
        <v>308</v>
      </c>
      <c r="C30" s="128"/>
      <c r="D30" s="414">
        <f t="shared" si="11"/>
        <v>0</v>
      </c>
      <c r="E30" s="128"/>
      <c r="F30" s="414">
        <f t="shared" si="12"/>
        <v>0</v>
      </c>
      <c r="G30" s="128"/>
      <c r="H30" s="414">
        <f t="shared" si="13"/>
        <v>0</v>
      </c>
      <c r="I30" s="128"/>
      <c r="J30" s="414">
        <f t="shared" si="14"/>
        <v>0</v>
      </c>
      <c r="K30" s="128"/>
      <c r="L30" s="414">
        <f t="shared" si="15"/>
        <v>0</v>
      </c>
      <c r="M30" s="128"/>
      <c r="N30" s="414">
        <f t="shared" si="16"/>
        <v>0</v>
      </c>
      <c r="O30" s="128"/>
      <c r="P30" s="417">
        <f t="shared" si="17"/>
        <v>0</v>
      </c>
    </row>
    <row r="31" spans="1:16" s="193" customFormat="1" x14ac:dyDescent="0.25">
      <c r="A31" s="198">
        <f t="shared" si="10"/>
        <v>19</v>
      </c>
      <c r="B31" s="35" t="s">
        <v>184</v>
      </c>
      <c r="C31" s="128"/>
      <c r="D31" s="414">
        <f t="shared" si="11"/>
        <v>0</v>
      </c>
      <c r="E31" s="128"/>
      <c r="F31" s="414">
        <f t="shared" si="12"/>
        <v>0</v>
      </c>
      <c r="G31" s="128"/>
      <c r="H31" s="414">
        <f t="shared" si="13"/>
        <v>0</v>
      </c>
      <c r="I31" s="128"/>
      <c r="J31" s="414">
        <f t="shared" si="14"/>
        <v>0</v>
      </c>
      <c r="K31" s="128"/>
      <c r="L31" s="414">
        <f t="shared" si="15"/>
        <v>0</v>
      </c>
      <c r="M31" s="128"/>
      <c r="N31" s="414">
        <f t="shared" si="16"/>
        <v>0</v>
      </c>
      <c r="O31" s="128"/>
      <c r="P31" s="417">
        <f t="shared" si="17"/>
        <v>0</v>
      </c>
    </row>
    <row r="32" spans="1:16" s="193" customFormat="1" x14ac:dyDescent="0.25">
      <c r="A32" s="198">
        <f t="shared" si="10"/>
        <v>20</v>
      </c>
      <c r="B32" s="35" t="s">
        <v>185</v>
      </c>
      <c r="C32" s="128"/>
      <c r="D32" s="414">
        <f t="shared" si="11"/>
        <v>0</v>
      </c>
      <c r="E32" s="128"/>
      <c r="F32" s="414">
        <f t="shared" si="12"/>
        <v>0</v>
      </c>
      <c r="G32" s="128"/>
      <c r="H32" s="414">
        <f t="shared" si="13"/>
        <v>0</v>
      </c>
      <c r="I32" s="128"/>
      <c r="J32" s="414">
        <f t="shared" si="14"/>
        <v>0</v>
      </c>
      <c r="K32" s="128"/>
      <c r="L32" s="414">
        <f t="shared" si="15"/>
        <v>0</v>
      </c>
      <c r="M32" s="128"/>
      <c r="N32" s="414">
        <f t="shared" si="16"/>
        <v>0</v>
      </c>
      <c r="O32" s="128"/>
      <c r="P32" s="417">
        <f t="shared" si="17"/>
        <v>0</v>
      </c>
    </row>
    <row r="33" spans="1:16" s="193" customFormat="1" x14ac:dyDescent="0.25">
      <c r="A33" s="198">
        <f t="shared" si="10"/>
        <v>21</v>
      </c>
      <c r="B33" s="35" t="s">
        <v>186</v>
      </c>
      <c r="C33" s="128"/>
      <c r="D33" s="414">
        <f t="shared" si="11"/>
        <v>0</v>
      </c>
      <c r="E33" s="128"/>
      <c r="F33" s="414">
        <f t="shared" si="12"/>
        <v>0</v>
      </c>
      <c r="G33" s="128"/>
      <c r="H33" s="414">
        <f t="shared" si="13"/>
        <v>0</v>
      </c>
      <c r="I33" s="128"/>
      <c r="J33" s="414">
        <f t="shared" si="14"/>
        <v>0</v>
      </c>
      <c r="K33" s="128"/>
      <c r="L33" s="414">
        <f t="shared" si="15"/>
        <v>0</v>
      </c>
      <c r="M33" s="128"/>
      <c r="N33" s="414">
        <f t="shared" si="16"/>
        <v>0</v>
      </c>
      <c r="O33" s="128"/>
      <c r="P33" s="417">
        <f t="shared" si="17"/>
        <v>0</v>
      </c>
    </row>
    <row r="34" spans="1:16" s="193" customFormat="1" x14ac:dyDescent="0.25">
      <c r="A34" s="198">
        <f t="shared" si="10"/>
        <v>22</v>
      </c>
      <c r="B34" s="35" t="s">
        <v>187</v>
      </c>
      <c r="C34" s="128"/>
      <c r="D34" s="414">
        <f t="shared" si="11"/>
        <v>0</v>
      </c>
      <c r="E34" s="128"/>
      <c r="F34" s="414">
        <f t="shared" si="12"/>
        <v>0</v>
      </c>
      <c r="G34" s="128"/>
      <c r="H34" s="414">
        <f t="shared" si="13"/>
        <v>0</v>
      </c>
      <c r="I34" s="128"/>
      <c r="J34" s="414">
        <f t="shared" si="14"/>
        <v>0</v>
      </c>
      <c r="K34" s="128"/>
      <c r="L34" s="414">
        <f t="shared" si="15"/>
        <v>0</v>
      </c>
      <c r="M34" s="128"/>
      <c r="N34" s="414">
        <f t="shared" si="16"/>
        <v>0</v>
      </c>
      <c r="O34" s="128"/>
      <c r="P34" s="417">
        <f t="shared" si="17"/>
        <v>0</v>
      </c>
    </row>
    <row r="35" spans="1:16" s="193" customFormat="1" x14ac:dyDescent="0.25">
      <c r="A35" s="198">
        <f t="shared" si="10"/>
        <v>23</v>
      </c>
      <c r="B35" s="35" t="s">
        <v>188</v>
      </c>
      <c r="C35" s="128"/>
      <c r="D35" s="414">
        <f t="shared" si="11"/>
        <v>0</v>
      </c>
      <c r="E35" s="128"/>
      <c r="F35" s="414">
        <f t="shared" si="12"/>
        <v>0</v>
      </c>
      <c r="G35" s="128"/>
      <c r="H35" s="414">
        <f t="shared" si="13"/>
        <v>0</v>
      </c>
      <c r="I35" s="128"/>
      <c r="J35" s="414">
        <f t="shared" si="14"/>
        <v>0</v>
      </c>
      <c r="K35" s="128"/>
      <c r="L35" s="414">
        <f t="shared" si="15"/>
        <v>0</v>
      </c>
      <c r="M35" s="128"/>
      <c r="N35" s="414">
        <f t="shared" si="16"/>
        <v>0</v>
      </c>
      <c r="O35" s="128"/>
      <c r="P35" s="417">
        <f t="shared" si="17"/>
        <v>0</v>
      </c>
    </row>
    <row r="36" spans="1:16" s="193" customFormat="1" ht="27.6" x14ac:dyDescent="0.25">
      <c r="A36" s="198">
        <f t="shared" si="10"/>
        <v>24</v>
      </c>
      <c r="B36" s="35" t="s">
        <v>189</v>
      </c>
      <c r="C36" s="152"/>
      <c r="D36" s="422">
        <f t="shared" si="11"/>
        <v>0</v>
      </c>
      <c r="E36" s="152"/>
      <c r="F36" s="422">
        <f t="shared" si="12"/>
        <v>0</v>
      </c>
      <c r="G36" s="152"/>
      <c r="H36" s="422">
        <f t="shared" si="13"/>
        <v>0</v>
      </c>
      <c r="I36" s="152"/>
      <c r="J36" s="422">
        <f t="shared" si="14"/>
        <v>0</v>
      </c>
      <c r="K36" s="152"/>
      <c r="L36" s="422">
        <f t="shared" si="15"/>
        <v>0</v>
      </c>
      <c r="M36" s="152"/>
      <c r="N36" s="422">
        <f t="shared" si="16"/>
        <v>0</v>
      </c>
      <c r="O36" s="152"/>
      <c r="P36" s="423">
        <f t="shared" si="17"/>
        <v>0</v>
      </c>
    </row>
    <row r="37" spans="1:16" s="193" customFormat="1" x14ac:dyDescent="0.25">
      <c r="A37" s="198">
        <f t="shared" si="10"/>
        <v>25</v>
      </c>
      <c r="B37" s="35" t="s">
        <v>190</v>
      </c>
      <c r="C37" s="128"/>
      <c r="D37" s="414">
        <f t="shared" si="11"/>
        <v>0</v>
      </c>
      <c r="E37" s="128"/>
      <c r="F37" s="414">
        <f t="shared" si="12"/>
        <v>0</v>
      </c>
      <c r="G37" s="128"/>
      <c r="H37" s="414">
        <f t="shared" si="13"/>
        <v>0</v>
      </c>
      <c r="I37" s="128"/>
      <c r="J37" s="414">
        <f t="shared" si="14"/>
        <v>0</v>
      </c>
      <c r="K37" s="128"/>
      <c r="L37" s="414">
        <f t="shared" si="15"/>
        <v>0</v>
      </c>
      <c r="M37" s="128"/>
      <c r="N37" s="414">
        <f t="shared" si="16"/>
        <v>0</v>
      </c>
      <c r="O37" s="128"/>
      <c r="P37" s="417">
        <f t="shared" si="17"/>
        <v>0</v>
      </c>
    </row>
    <row r="38" spans="1:16" s="193" customFormat="1" x14ac:dyDescent="0.25">
      <c r="A38" s="202">
        <f t="shared" si="10"/>
        <v>26</v>
      </c>
      <c r="B38" s="7" t="s">
        <v>191</v>
      </c>
      <c r="C38" s="285">
        <f t="shared" ref="C38:O38" si="18">SUM(C26:C37)</f>
        <v>0</v>
      </c>
      <c r="D38" s="414">
        <f t="shared" si="11"/>
        <v>0</v>
      </c>
      <c r="E38" s="285">
        <f t="shared" si="18"/>
        <v>0</v>
      </c>
      <c r="F38" s="414">
        <f t="shared" si="12"/>
        <v>0</v>
      </c>
      <c r="G38" s="285">
        <f t="shared" si="18"/>
        <v>0</v>
      </c>
      <c r="H38" s="414">
        <f t="shared" si="13"/>
        <v>0</v>
      </c>
      <c r="I38" s="285">
        <f t="shared" si="18"/>
        <v>0</v>
      </c>
      <c r="J38" s="414">
        <f t="shared" si="14"/>
        <v>0</v>
      </c>
      <c r="K38" s="285">
        <f t="shared" si="18"/>
        <v>0</v>
      </c>
      <c r="L38" s="414">
        <f t="shared" si="15"/>
        <v>0</v>
      </c>
      <c r="M38" s="285">
        <f t="shared" si="18"/>
        <v>0</v>
      </c>
      <c r="N38" s="414">
        <f t="shared" si="16"/>
        <v>0</v>
      </c>
      <c r="O38" s="285">
        <f t="shared" si="18"/>
        <v>0</v>
      </c>
      <c r="P38" s="417">
        <f t="shared" si="17"/>
        <v>0</v>
      </c>
    </row>
    <row r="39" spans="1:16" s="193" customFormat="1" ht="6.75" customHeight="1" x14ac:dyDescent="0.25">
      <c r="A39" s="203"/>
      <c r="B39" s="4"/>
      <c r="C39" s="204"/>
      <c r="D39" s="425"/>
      <c r="E39" s="204"/>
      <c r="F39" s="425"/>
      <c r="G39" s="204"/>
      <c r="H39" s="425"/>
      <c r="I39" s="204"/>
      <c r="J39" s="425"/>
      <c r="K39" s="204"/>
      <c r="L39" s="425"/>
      <c r="M39" s="204"/>
      <c r="N39" s="425"/>
      <c r="O39" s="204"/>
      <c r="P39" s="430"/>
    </row>
    <row r="40" spans="1:16" s="193" customFormat="1" x14ac:dyDescent="0.25">
      <c r="A40" s="205">
        <f>A38+1</f>
        <v>27</v>
      </c>
      <c r="B40" s="8" t="s">
        <v>192</v>
      </c>
      <c r="C40" s="429">
        <f t="shared" ref="C40:O40" si="19">C23+C38</f>
        <v>0</v>
      </c>
      <c r="D40" s="404">
        <f t="shared" si="11"/>
        <v>0</v>
      </c>
      <c r="E40" s="429">
        <f t="shared" si="19"/>
        <v>0</v>
      </c>
      <c r="F40" s="404">
        <f t="shared" si="12"/>
        <v>0</v>
      </c>
      <c r="G40" s="429">
        <f t="shared" si="19"/>
        <v>0</v>
      </c>
      <c r="H40" s="404">
        <f t="shared" si="13"/>
        <v>0</v>
      </c>
      <c r="I40" s="429">
        <f t="shared" si="19"/>
        <v>0</v>
      </c>
      <c r="J40" s="404">
        <f t="shared" si="14"/>
        <v>0</v>
      </c>
      <c r="K40" s="429">
        <f t="shared" si="19"/>
        <v>0</v>
      </c>
      <c r="L40" s="404">
        <f t="shared" si="15"/>
        <v>0</v>
      </c>
      <c r="M40" s="429">
        <f t="shared" si="19"/>
        <v>0</v>
      </c>
      <c r="N40" s="404">
        <f t="shared" si="16"/>
        <v>0</v>
      </c>
      <c r="O40" s="429">
        <f t="shared" si="19"/>
        <v>0</v>
      </c>
      <c r="P40" s="421">
        <f t="shared" si="17"/>
        <v>0</v>
      </c>
    </row>
    <row r="41" spans="1:16" s="193" customFormat="1" ht="6.75" customHeight="1" x14ac:dyDescent="0.25">
      <c r="A41" s="203"/>
      <c r="B41" s="318"/>
      <c r="C41" s="319"/>
      <c r="D41" s="420"/>
      <c r="E41" s="319"/>
      <c r="F41" s="420"/>
      <c r="G41" s="319"/>
      <c r="H41" s="420"/>
      <c r="I41" s="319"/>
      <c r="J41" s="420"/>
      <c r="K41" s="319"/>
      <c r="L41" s="420"/>
      <c r="M41" s="319"/>
      <c r="N41" s="420"/>
      <c r="O41" s="319"/>
    </row>
    <row r="42" spans="1:16" s="193" customFormat="1" x14ac:dyDescent="0.25">
      <c r="A42" s="199">
        <f>A40+1</f>
        <v>28</v>
      </c>
      <c r="B42" s="576" t="s">
        <v>36</v>
      </c>
      <c r="C42" s="577"/>
      <c r="D42" s="577"/>
      <c r="E42" s="577"/>
      <c r="F42" s="577"/>
      <c r="G42" s="577"/>
      <c r="H42" s="577"/>
      <c r="I42" s="577"/>
      <c r="J42" s="577"/>
      <c r="K42" s="577"/>
      <c r="L42" s="577"/>
      <c r="M42" s="577"/>
      <c r="N42" s="577"/>
      <c r="O42" s="577"/>
      <c r="P42" s="578"/>
    </row>
    <row r="43" spans="1:16" s="207" customFormat="1" x14ac:dyDescent="0.25">
      <c r="A43" s="198">
        <f t="shared" ref="A43:A49" si="20">A42+1</f>
        <v>29</v>
      </c>
      <c r="B43" s="396" t="s">
        <v>193</v>
      </c>
      <c r="C43" s="292"/>
      <c r="D43" s="413">
        <f>IFERROR(C43/C$62,0)</f>
        <v>0</v>
      </c>
      <c r="E43" s="292"/>
      <c r="F43" s="413">
        <f>IFERROR(E43/E$62,0)</f>
        <v>0</v>
      </c>
      <c r="G43" s="292"/>
      <c r="H43" s="413">
        <f>IFERROR(G43/G$62,0)</f>
        <v>0</v>
      </c>
      <c r="I43" s="292"/>
      <c r="J43" s="413">
        <f>IFERROR(I43/I$62,0)</f>
        <v>0</v>
      </c>
      <c r="K43" s="292"/>
      <c r="L43" s="413">
        <f>IFERROR(K43/K$62,0)</f>
        <v>0</v>
      </c>
      <c r="M43" s="292"/>
      <c r="N43" s="413">
        <f>IFERROR(M43/M$62,0)</f>
        <v>0</v>
      </c>
      <c r="O43" s="292"/>
      <c r="P43" s="427">
        <f>IFERROR(O43/O$62,0)</f>
        <v>0</v>
      </c>
    </row>
    <row r="44" spans="1:16" s="207" customFormat="1" x14ac:dyDescent="0.25">
      <c r="A44" s="200">
        <f t="shared" si="20"/>
        <v>30</v>
      </c>
      <c r="B44" s="6" t="s">
        <v>194</v>
      </c>
      <c r="C44" s="128"/>
      <c r="D44" s="414">
        <f t="shared" ref="D44:D51" si="21">IFERROR(C44/C$62,0)</f>
        <v>0</v>
      </c>
      <c r="E44" s="128"/>
      <c r="F44" s="414">
        <f t="shared" ref="F44:F51" si="22">IFERROR(E44/E$62,0)</f>
        <v>0</v>
      </c>
      <c r="G44" s="128"/>
      <c r="H44" s="414">
        <f t="shared" ref="H44:H51" si="23">IFERROR(G44/G$62,0)</f>
        <v>0</v>
      </c>
      <c r="I44" s="128"/>
      <c r="J44" s="414">
        <f t="shared" ref="J44:J51" si="24">IFERROR(I44/I$62,0)</f>
        <v>0</v>
      </c>
      <c r="K44" s="128"/>
      <c r="L44" s="414">
        <f t="shared" ref="L44:L51" si="25">IFERROR(K44/K$62,0)</f>
        <v>0</v>
      </c>
      <c r="M44" s="128"/>
      <c r="N44" s="414">
        <f t="shared" ref="N44:N51" si="26">IFERROR(M44/M$62,0)</f>
        <v>0</v>
      </c>
      <c r="O44" s="128"/>
      <c r="P44" s="423">
        <f t="shared" ref="P44:P51" si="27">IFERROR(O44/O$62,0)</f>
        <v>0</v>
      </c>
    </row>
    <row r="45" spans="1:16" s="207" customFormat="1" x14ac:dyDescent="0.25">
      <c r="A45" s="200">
        <f t="shared" si="20"/>
        <v>31</v>
      </c>
      <c r="B45" s="6" t="s">
        <v>195</v>
      </c>
      <c r="C45" s="128"/>
      <c r="D45" s="414">
        <f t="shared" si="21"/>
        <v>0</v>
      </c>
      <c r="E45" s="128"/>
      <c r="F45" s="414">
        <f t="shared" si="22"/>
        <v>0</v>
      </c>
      <c r="G45" s="128"/>
      <c r="H45" s="414">
        <f t="shared" si="23"/>
        <v>0</v>
      </c>
      <c r="I45" s="128"/>
      <c r="J45" s="414">
        <f t="shared" si="24"/>
        <v>0</v>
      </c>
      <c r="K45" s="128"/>
      <c r="L45" s="414">
        <f t="shared" si="25"/>
        <v>0</v>
      </c>
      <c r="M45" s="128"/>
      <c r="N45" s="414">
        <f t="shared" si="26"/>
        <v>0</v>
      </c>
      <c r="O45" s="128"/>
      <c r="P45" s="423">
        <f t="shared" si="27"/>
        <v>0</v>
      </c>
    </row>
    <row r="46" spans="1:16" s="193" customFormat="1" x14ac:dyDescent="0.25">
      <c r="A46" s="200">
        <f t="shared" si="20"/>
        <v>32</v>
      </c>
      <c r="B46" s="6" t="s">
        <v>196</v>
      </c>
      <c r="C46" s="128"/>
      <c r="D46" s="414">
        <f t="shared" si="21"/>
        <v>0</v>
      </c>
      <c r="E46" s="128"/>
      <c r="F46" s="414">
        <f t="shared" si="22"/>
        <v>0</v>
      </c>
      <c r="G46" s="128"/>
      <c r="H46" s="414">
        <f t="shared" si="23"/>
        <v>0</v>
      </c>
      <c r="I46" s="128"/>
      <c r="J46" s="414">
        <f t="shared" si="24"/>
        <v>0</v>
      </c>
      <c r="K46" s="128"/>
      <c r="L46" s="414">
        <f t="shared" si="25"/>
        <v>0</v>
      </c>
      <c r="M46" s="128"/>
      <c r="N46" s="414">
        <f t="shared" si="26"/>
        <v>0</v>
      </c>
      <c r="O46" s="128"/>
      <c r="P46" s="423">
        <f t="shared" si="27"/>
        <v>0</v>
      </c>
    </row>
    <row r="47" spans="1:16" s="193" customFormat="1" x14ac:dyDescent="0.25">
      <c r="A47" s="200">
        <f t="shared" si="20"/>
        <v>33</v>
      </c>
      <c r="B47" s="6" t="s">
        <v>197</v>
      </c>
      <c r="C47" s="128"/>
      <c r="D47" s="414">
        <f t="shared" si="21"/>
        <v>0</v>
      </c>
      <c r="E47" s="128"/>
      <c r="F47" s="414">
        <f t="shared" si="22"/>
        <v>0</v>
      </c>
      <c r="G47" s="128"/>
      <c r="H47" s="414">
        <f t="shared" si="23"/>
        <v>0</v>
      </c>
      <c r="I47" s="128"/>
      <c r="J47" s="414">
        <f t="shared" si="24"/>
        <v>0</v>
      </c>
      <c r="K47" s="128"/>
      <c r="L47" s="414">
        <f t="shared" si="25"/>
        <v>0</v>
      </c>
      <c r="M47" s="128"/>
      <c r="N47" s="414">
        <f t="shared" si="26"/>
        <v>0</v>
      </c>
      <c r="O47" s="128"/>
      <c r="P47" s="423">
        <f t="shared" si="27"/>
        <v>0</v>
      </c>
    </row>
    <row r="48" spans="1:16" s="193" customFormat="1" x14ac:dyDescent="0.25">
      <c r="A48" s="200">
        <f t="shared" si="20"/>
        <v>34</v>
      </c>
      <c r="B48" s="6" t="s">
        <v>198</v>
      </c>
      <c r="C48" s="128"/>
      <c r="D48" s="414">
        <f t="shared" si="21"/>
        <v>0</v>
      </c>
      <c r="E48" s="128"/>
      <c r="F48" s="414">
        <f t="shared" si="22"/>
        <v>0</v>
      </c>
      <c r="G48" s="128"/>
      <c r="H48" s="414">
        <f t="shared" si="23"/>
        <v>0</v>
      </c>
      <c r="I48" s="128"/>
      <c r="J48" s="414">
        <f t="shared" si="24"/>
        <v>0</v>
      </c>
      <c r="K48" s="128"/>
      <c r="L48" s="414">
        <f t="shared" si="25"/>
        <v>0</v>
      </c>
      <c r="M48" s="128"/>
      <c r="N48" s="414">
        <f t="shared" si="26"/>
        <v>0</v>
      </c>
      <c r="O48" s="128"/>
      <c r="P48" s="423">
        <f t="shared" si="27"/>
        <v>0</v>
      </c>
    </row>
    <row r="49" spans="1:16" s="193" customFormat="1" x14ac:dyDescent="0.25">
      <c r="A49" s="202">
        <f t="shared" si="20"/>
        <v>35</v>
      </c>
      <c r="B49" s="7" t="s">
        <v>57</v>
      </c>
      <c r="C49" s="133">
        <f t="shared" ref="C49:O49" si="28">C43+C44-C45+C46+C47+C48</f>
        <v>0</v>
      </c>
      <c r="D49" s="414">
        <f t="shared" si="21"/>
        <v>0</v>
      </c>
      <c r="E49" s="285">
        <f t="shared" si="28"/>
        <v>0</v>
      </c>
      <c r="F49" s="414">
        <f t="shared" si="22"/>
        <v>0</v>
      </c>
      <c r="G49" s="285">
        <f t="shared" si="28"/>
        <v>0</v>
      </c>
      <c r="H49" s="414">
        <f t="shared" si="23"/>
        <v>0</v>
      </c>
      <c r="I49" s="285">
        <f t="shared" si="28"/>
        <v>0</v>
      </c>
      <c r="J49" s="414">
        <f t="shared" si="24"/>
        <v>0</v>
      </c>
      <c r="K49" s="285">
        <f t="shared" si="28"/>
        <v>0</v>
      </c>
      <c r="L49" s="414">
        <f t="shared" si="25"/>
        <v>0</v>
      </c>
      <c r="M49" s="285">
        <f t="shared" si="28"/>
        <v>0</v>
      </c>
      <c r="N49" s="414">
        <f t="shared" si="26"/>
        <v>0</v>
      </c>
      <c r="O49" s="285">
        <f t="shared" si="28"/>
        <v>0</v>
      </c>
      <c r="P49" s="423">
        <f t="shared" si="27"/>
        <v>0</v>
      </c>
    </row>
    <row r="50" spans="1:16" s="193" customFormat="1" ht="6.75" customHeight="1" x14ac:dyDescent="0.25">
      <c r="A50" s="203"/>
      <c r="B50" s="9"/>
      <c r="C50" s="206"/>
      <c r="D50" s="425"/>
      <c r="E50" s="424"/>
      <c r="F50" s="425"/>
      <c r="G50" s="424"/>
      <c r="H50" s="425"/>
      <c r="I50" s="424"/>
      <c r="J50" s="425"/>
      <c r="K50" s="424"/>
      <c r="L50" s="425"/>
      <c r="M50" s="424"/>
      <c r="N50" s="425"/>
      <c r="O50" s="424"/>
      <c r="P50" s="426"/>
    </row>
    <row r="51" spans="1:16" s="193" customFormat="1" x14ac:dyDescent="0.25">
      <c r="A51" s="205">
        <f>A49+1</f>
        <v>36</v>
      </c>
      <c r="B51" s="10" t="s">
        <v>199</v>
      </c>
      <c r="C51" s="133">
        <f t="shared" ref="C51:O51" si="29">C40-C49</f>
        <v>0</v>
      </c>
      <c r="D51" s="404">
        <f t="shared" si="21"/>
        <v>0</v>
      </c>
      <c r="E51" s="429">
        <f t="shared" si="29"/>
        <v>0</v>
      </c>
      <c r="F51" s="404">
        <f t="shared" si="22"/>
        <v>0</v>
      </c>
      <c r="G51" s="429">
        <f t="shared" si="29"/>
        <v>0</v>
      </c>
      <c r="H51" s="404">
        <f t="shared" si="23"/>
        <v>0</v>
      </c>
      <c r="I51" s="429">
        <f t="shared" si="29"/>
        <v>0</v>
      </c>
      <c r="J51" s="404">
        <f t="shared" si="24"/>
        <v>0</v>
      </c>
      <c r="K51" s="429">
        <f t="shared" si="29"/>
        <v>0</v>
      </c>
      <c r="L51" s="404">
        <f t="shared" si="25"/>
        <v>0</v>
      </c>
      <c r="M51" s="429">
        <f t="shared" si="29"/>
        <v>0</v>
      </c>
      <c r="N51" s="404">
        <f t="shared" si="26"/>
        <v>0</v>
      </c>
      <c r="O51" s="429">
        <f t="shared" si="29"/>
        <v>0</v>
      </c>
      <c r="P51" s="428">
        <f t="shared" si="27"/>
        <v>0</v>
      </c>
    </row>
    <row r="52" spans="1:16" s="193" customFormat="1" ht="6.75" customHeight="1" x14ac:dyDescent="0.25">
      <c r="A52" s="203"/>
      <c r="B52" s="318"/>
      <c r="C52" s="319"/>
      <c r="D52" s="319"/>
      <c r="E52" s="319"/>
      <c r="F52" s="319"/>
      <c r="G52" s="319"/>
      <c r="H52" s="319"/>
      <c r="I52" s="319"/>
      <c r="J52" s="319"/>
      <c r="K52" s="319"/>
      <c r="L52" s="319"/>
      <c r="M52" s="319"/>
      <c r="N52" s="319"/>
      <c r="O52" s="319"/>
    </row>
    <row r="53" spans="1:16" s="193" customFormat="1" x14ac:dyDescent="0.25">
      <c r="A53" s="199">
        <f>A51+1</f>
        <v>37</v>
      </c>
      <c r="B53" s="576" t="s">
        <v>200</v>
      </c>
      <c r="C53" s="577"/>
      <c r="D53" s="577"/>
      <c r="E53" s="577"/>
      <c r="F53" s="577"/>
      <c r="G53" s="577"/>
      <c r="H53" s="577"/>
      <c r="I53" s="577"/>
      <c r="J53" s="577"/>
      <c r="K53" s="577"/>
      <c r="L53" s="577"/>
      <c r="M53" s="577"/>
      <c r="N53" s="577"/>
      <c r="O53" s="577"/>
      <c r="P53" s="578"/>
    </row>
    <row r="54" spans="1:16" s="193" customFormat="1" x14ac:dyDescent="0.25">
      <c r="A54" s="198">
        <f>A53+1</f>
        <v>38</v>
      </c>
      <c r="B54" s="11" t="s">
        <v>201</v>
      </c>
      <c r="C54" s="338"/>
      <c r="D54" s="338"/>
      <c r="E54" s="338"/>
      <c r="F54" s="338"/>
      <c r="G54" s="338"/>
      <c r="H54" s="338"/>
      <c r="I54" s="338"/>
      <c r="J54" s="338"/>
      <c r="K54" s="338"/>
      <c r="L54" s="338"/>
      <c r="M54" s="338"/>
      <c r="N54" s="338"/>
      <c r="O54" s="338"/>
      <c r="P54" s="392"/>
    </row>
    <row r="55" spans="1:16" s="193" customFormat="1" x14ac:dyDescent="0.25">
      <c r="A55" s="198">
        <f t="shared" ref="A55:A62" si="30">A54+1</f>
        <v>39</v>
      </c>
      <c r="B55" s="6" t="s">
        <v>202</v>
      </c>
      <c r="C55" s="128"/>
      <c r="D55" s="413">
        <f>IFERROR(C55/C$62,0)</f>
        <v>0</v>
      </c>
      <c r="E55" s="128"/>
      <c r="F55" s="413">
        <f>IFERROR(E55/E$62,0)</f>
        <v>0</v>
      </c>
      <c r="G55" s="128"/>
      <c r="H55" s="413">
        <f>IFERROR(G55/G$62,0)</f>
        <v>0</v>
      </c>
      <c r="I55" s="128"/>
      <c r="J55" s="413">
        <f>IFERROR(I55/I$62,0)</f>
        <v>0</v>
      </c>
      <c r="K55" s="128"/>
      <c r="L55" s="413">
        <f>IFERROR(K55/K$62,0)</f>
        <v>0</v>
      </c>
      <c r="M55" s="128"/>
      <c r="N55" s="413">
        <f>IFERROR(M55/M$62,0)</f>
        <v>0</v>
      </c>
      <c r="O55" s="128"/>
      <c r="P55" s="412">
        <f>IFERROR(O55/O$62,0)</f>
        <v>0</v>
      </c>
    </row>
    <row r="56" spans="1:16" s="193" customFormat="1" x14ac:dyDescent="0.25">
      <c r="A56" s="198">
        <f>+A55+1</f>
        <v>40</v>
      </c>
      <c r="B56" s="6" t="s">
        <v>203</v>
      </c>
      <c r="C56" s="128"/>
      <c r="D56" s="414">
        <f t="shared" ref="D56:D62" si="31">IFERROR(C56/C$62,0)</f>
        <v>0</v>
      </c>
      <c r="E56" s="128"/>
      <c r="F56" s="414">
        <f t="shared" ref="F56:F62" si="32">IFERROR(E56/E$62,0)</f>
        <v>0</v>
      </c>
      <c r="G56" s="128"/>
      <c r="H56" s="414">
        <f t="shared" ref="H56:H62" si="33">IFERROR(G56/G$62,0)</f>
        <v>0</v>
      </c>
      <c r="I56" s="128"/>
      <c r="J56" s="414">
        <f t="shared" ref="J56:J62" si="34">IFERROR(I56/I$62,0)</f>
        <v>0</v>
      </c>
      <c r="K56" s="128"/>
      <c r="L56" s="414">
        <f t="shared" ref="L56:L62" si="35">IFERROR(K56/K$62,0)</f>
        <v>0</v>
      </c>
      <c r="M56" s="128"/>
      <c r="N56" s="414">
        <f t="shared" ref="N56:N62" si="36">IFERROR(M56/M$62,0)</f>
        <v>0</v>
      </c>
      <c r="O56" s="128"/>
      <c r="P56" s="417">
        <f t="shared" ref="P56:P62" si="37">IFERROR(O56/O$62,0)</f>
        <v>0</v>
      </c>
    </row>
    <row r="57" spans="1:16" s="193" customFormat="1" x14ac:dyDescent="0.25">
      <c r="A57" s="198">
        <f>+A56+1</f>
        <v>41</v>
      </c>
      <c r="B57" s="6" t="s">
        <v>204</v>
      </c>
      <c r="C57" s="128"/>
      <c r="D57" s="414">
        <f t="shared" si="31"/>
        <v>0</v>
      </c>
      <c r="E57" s="128"/>
      <c r="F57" s="414">
        <f t="shared" si="32"/>
        <v>0</v>
      </c>
      <c r="G57" s="128"/>
      <c r="H57" s="414">
        <f t="shared" si="33"/>
        <v>0</v>
      </c>
      <c r="I57" s="128"/>
      <c r="J57" s="414">
        <f t="shared" si="34"/>
        <v>0</v>
      </c>
      <c r="K57" s="128"/>
      <c r="L57" s="414">
        <f t="shared" si="35"/>
        <v>0</v>
      </c>
      <c r="M57" s="128"/>
      <c r="N57" s="414">
        <f t="shared" si="36"/>
        <v>0</v>
      </c>
      <c r="O57" s="128"/>
      <c r="P57" s="417">
        <f t="shared" si="37"/>
        <v>0</v>
      </c>
    </row>
    <row r="58" spans="1:16" s="193" customFormat="1" x14ac:dyDescent="0.25">
      <c r="A58" s="198">
        <f t="shared" si="30"/>
        <v>42</v>
      </c>
      <c r="B58" s="7" t="s">
        <v>205</v>
      </c>
      <c r="C58" s="133">
        <f t="shared" ref="C58:O58" si="38">SUM(C55:C57)</f>
        <v>0</v>
      </c>
      <c r="D58" s="414">
        <f t="shared" si="31"/>
        <v>0</v>
      </c>
      <c r="E58" s="133">
        <f t="shared" si="38"/>
        <v>0</v>
      </c>
      <c r="F58" s="414">
        <f t="shared" si="32"/>
        <v>0</v>
      </c>
      <c r="G58" s="133">
        <f t="shared" si="38"/>
        <v>0</v>
      </c>
      <c r="H58" s="414">
        <f t="shared" si="33"/>
        <v>0</v>
      </c>
      <c r="I58" s="133">
        <f t="shared" si="38"/>
        <v>0</v>
      </c>
      <c r="J58" s="414">
        <f t="shared" si="34"/>
        <v>0</v>
      </c>
      <c r="K58" s="133">
        <f t="shared" si="38"/>
        <v>0</v>
      </c>
      <c r="L58" s="414">
        <f t="shared" si="35"/>
        <v>0</v>
      </c>
      <c r="M58" s="133">
        <f t="shared" si="38"/>
        <v>0</v>
      </c>
      <c r="N58" s="414">
        <f t="shared" si="36"/>
        <v>0</v>
      </c>
      <c r="O58" s="133">
        <f t="shared" si="38"/>
        <v>0</v>
      </c>
      <c r="P58" s="417">
        <f t="shared" si="37"/>
        <v>0</v>
      </c>
    </row>
    <row r="59" spans="1:16" s="193" customFormat="1" ht="27.6" x14ac:dyDescent="0.25">
      <c r="A59" s="208">
        <f t="shared" si="30"/>
        <v>43</v>
      </c>
      <c r="B59" s="6" t="s">
        <v>314</v>
      </c>
      <c r="C59" s="259"/>
      <c r="D59" s="432"/>
      <c r="E59" s="259"/>
      <c r="F59" s="432"/>
      <c r="G59" s="259"/>
      <c r="H59" s="432"/>
      <c r="I59" s="259"/>
      <c r="J59" s="432"/>
      <c r="K59" s="259"/>
      <c r="L59" s="432"/>
      <c r="M59" s="259"/>
      <c r="N59" s="432"/>
      <c r="O59" s="259"/>
      <c r="P59" s="432"/>
    </row>
    <row r="60" spans="1:16" s="193" customFormat="1" x14ac:dyDescent="0.25">
      <c r="A60" s="198">
        <f>A59+1</f>
        <v>44</v>
      </c>
      <c r="B60" s="6" t="s">
        <v>206</v>
      </c>
      <c r="C60" s="128"/>
      <c r="D60" s="414">
        <f t="shared" si="31"/>
        <v>0</v>
      </c>
      <c r="E60" s="128"/>
      <c r="F60" s="414">
        <f t="shared" si="32"/>
        <v>0</v>
      </c>
      <c r="G60" s="128"/>
      <c r="H60" s="414">
        <f t="shared" si="33"/>
        <v>0</v>
      </c>
      <c r="I60" s="128"/>
      <c r="J60" s="414">
        <f t="shared" si="34"/>
        <v>0</v>
      </c>
      <c r="K60" s="128"/>
      <c r="L60" s="414">
        <f t="shared" si="35"/>
        <v>0</v>
      </c>
      <c r="M60" s="128"/>
      <c r="N60" s="414">
        <f t="shared" si="36"/>
        <v>0</v>
      </c>
      <c r="O60" s="128"/>
      <c r="P60" s="417">
        <f t="shared" si="37"/>
        <v>0</v>
      </c>
    </row>
    <row r="61" spans="1:16" s="193" customFormat="1" x14ac:dyDescent="0.25">
      <c r="A61" s="198">
        <f>A60+1</f>
        <v>45</v>
      </c>
      <c r="B61" s="6" t="s">
        <v>207</v>
      </c>
      <c r="C61" s="128"/>
      <c r="D61" s="414">
        <f t="shared" si="31"/>
        <v>0</v>
      </c>
      <c r="E61" s="128"/>
      <c r="F61" s="414">
        <f t="shared" si="32"/>
        <v>0</v>
      </c>
      <c r="G61" s="128"/>
      <c r="H61" s="414">
        <f t="shared" si="33"/>
        <v>0</v>
      </c>
      <c r="I61" s="128"/>
      <c r="J61" s="414">
        <f t="shared" si="34"/>
        <v>0</v>
      </c>
      <c r="K61" s="128"/>
      <c r="L61" s="414">
        <f t="shared" si="35"/>
        <v>0</v>
      </c>
      <c r="M61" s="128"/>
      <c r="N61" s="414">
        <f t="shared" si="36"/>
        <v>0</v>
      </c>
      <c r="O61" s="128"/>
      <c r="P61" s="417">
        <f t="shared" si="37"/>
        <v>0</v>
      </c>
    </row>
    <row r="62" spans="1:16" s="193" customFormat="1" x14ac:dyDescent="0.25">
      <c r="A62" s="202">
        <f t="shared" si="30"/>
        <v>46</v>
      </c>
      <c r="B62" s="7" t="s">
        <v>208</v>
      </c>
      <c r="C62" s="133">
        <f t="shared" ref="C62:O62" si="39">SUM(C58:C61)</f>
        <v>0</v>
      </c>
      <c r="D62" s="404">
        <f t="shared" si="31"/>
        <v>0</v>
      </c>
      <c r="E62" s="133">
        <f t="shared" si="39"/>
        <v>0</v>
      </c>
      <c r="F62" s="404">
        <f t="shared" si="32"/>
        <v>0</v>
      </c>
      <c r="G62" s="133">
        <f t="shared" si="39"/>
        <v>0</v>
      </c>
      <c r="H62" s="404">
        <f t="shared" si="33"/>
        <v>0</v>
      </c>
      <c r="I62" s="133">
        <f t="shared" si="39"/>
        <v>0</v>
      </c>
      <c r="J62" s="404">
        <f t="shared" si="34"/>
        <v>0</v>
      </c>
      <c r="K62" s="133">
        <f t="shared" si="39"/>
        <v>0</v>
      </c>
      <c r="L62" s="404">
        <f t="shared" si="35"/>
        <v>0</v>
      </c>
      <c r="M62" s="133">
        <f t="shared" si="39"/>
        <v>0</v>
      </c>
      <c r="N62" s="404">
        <f t="shared" si="36"/>
        <v>0</v>
      </c>
      <c r="O62" s="133">
        <f t="shared" si="39"/>
        <v>0</v>
      </c>
      <c r="P62" s="421">
        <f t="shared" si="37"/>
        <v>0</v>
      </c>
    </row>
    <row r="63" spans="1:16" s="193" customFormat="1" ht="6.75" customHeight="1" x14ac:dyDescent="0.25">
      <c r="A63" s="203"/>
      <c r="B63" s="9"/>
      <c r="C63" s="206"/>
      <c r="D63" s="206"/>
      <c r="E63" s="206"/>
      <c r="F63" s="206"/>
      <c r="G63" s="206"/>
      <c r="H63" s="206"/>
      <c r="I63" s="206"/>
      <c r="J63" s="206"/>
      <c r="K63" s="206"/>
      <c r="L63" s="206"/>
      <c r="M63" s="206"/>
      <c r="N63" s="206"/>
      <c r="O63" s="206"/>
    </row>
    <row r="64" spans="1:16" s="193" customFormat="1" x14ac:dyDescent="0.25">
      <c r="A64" s="198">
        <f>A62+1</f>
        <v>47</v>
      </c>
      <c r="B64" s="11" t="s">
        <v>209</v>
      </c>
      <c r="C64" s="133">
        <f t="shared" ref="C64:O64" si="40">C51-C62</f>
        <v>0</v>
      </c>
      <c r="D64" s="433">
        <f>IFERROR(C64/C$62,0)</f>
        <v>0</v>
      </c>
      <c r="E64" s="133">
        <f t="shared" si="40"/>
        <v>0</v>
      </c>
      <c r="F64" s="433">
        <f>IFERROR(E64/E$62,0)</f>
        <v>0</v>
      </c>
      <c r="G64" s="133">
        <f t="shared" si="40"/>
        <v>0</v>
      </c>
      <c r="H64" s="433">
        <f>IFERROR(G64/G$62,0)</f>
        <v>0</v>
      </c>
      <c r="I64" s="133">
        <f t="shared" si="40"/>
        <v>0</v>
      </c>
      <c r="J64" s="433">
        <f>IFERROR(I64/I$62,0)</f>
        <v>0</v>
      </c>
      <c r="K64" s="133">
        <f t="shared" si="40"/>
        <v>0</v>
      </c>
      <c r="L64" s="433">
        <f>IFERROR(K64/K$62,0)</f>
        <v>0</v>
      </c>
      <c r="M64" s="133">
        <f t="shared" si="40"/>
        <v>0</v>
      </c>
      <c r="N64" s="285">
        <f>IFERROR(M64/M$62,0)</f>
        <v>0</v>
      </c>
      <c r="O64" s="133">
        <f t="shared" si="40"/>
        <v>0</v>
      </c>
      <c r="P64" s="406">
        <f>IFERROR(O64/O$62,0)</f>
        <v>0</v>
      </c>
    </row>
    <row r="65" spans="1:16" s="193" customFormat="1" ht="27.6" x14ac:dyDescent="0.25">
      <c r="A65" s="198">
        <f>A64+1</f>
        <v>48</v>
      </c>
      <c r="B65" s="6" t="s">
        <v>210</v>
      </c>
      <c r="C65" s="128"/>
      <c r="D65" s="414">
        <f t="shared" ref="D65:D68" si="41">IFERROR(C65/C$62,0)</f>
        <v>0</v>
      </c>
      <c r="E65" s="128"/>
      <c r="F65" s="414">
        <f t="shared" ref="F65:F68" si="42">IFERROR(E65/E$62,0)</f>
        <v>0</v>
      </c>
      <c r="G65" s="128"/>
      <c r="H65" s="414">
        <f t="shared" ref="H65:H68" si="43">IFERROR(G65/G$62,0)</f>
        <v>0</v>
      </c>
      <c r="I65" s="128"/>
      <c r="J65" s="414">
        <f t="shared" ref="J65:J68" si="44">IFERROR(I65/I$62,0)</f>
        <v>0</v>
      </c>
      <c r="K65" s="128"/>
      <c r="L65" s="414">
        <f t="shared" ref="L65:L68" si="45">IFERROR(K65/K$62,0)</f>
        <v>0</v>
      </c>
      <c r="M65" s="128"/>
      <c r="N65" s="434">
        <f t="shared" ref="N65:N68" si="46">IFERROR(M65/M$62,0)</f>
        <v>0</v>
      </c>
      <c r="O65" s="128"/>
      <c r="P65" s="419">
        <f t="shared" ref="P65:P68" si="47">IFERROR(O65/O$62,0)</f>
        <v>0</v>
      </c>
    </row>
    <row r="66" spans="1:16" s="193" customFormat="1" x14ac:dyDescent="0.25">
      <c r="A66" s="198">
        <f>A65+1</f>
        <v>49</v>
      </c>
      <c r="B66" s="6" t="s">
        <v>79</v>
      </c>
      <c r="C66" s="128"/>
      <c r="D66" s="414">
        <f t="shared" si="41"/>
        <v>0</v>
      </c>
      <c r="E66" s="128"/>
      <c r="F66" s="414">
        <f t="shared" si="42"/>
        <v>0</v>
      </c>
      <c r="G66" s="128"/>
      <c r="H66" s="414">
        <f t="shared" si="43"/>
        <v>0</v>
      </c>
      <c r="I66" s="128"/>
      <c r="J66" s="414">
        <f t="shared" si="44"/>
        <v>0</v>
      </c>
      <c r="K66" s="128"/>
      <c r="L66" s="414">
        <f t="shared" si="45"/>
        <v>0</v>
      </c>
      <c r="M66" s="128"/>
      <c r="N66" s="434">
        <f t="shared" si="46"/>
        <v>0</v>
      </c>
      <c r="O66" s="128"/>
      <c r="P66" s="419">
        <f t="shared" si="47"/>
        <v>0</v>
      </c>
    </row>
    <row r="67" spans="1:16" s="193" customFormat="1" x14ac:dyDescent="0.25">
      <c r="A67" s="198">
        <f>A66+1</f>
        <v>50</v>
      </c>
      <c r="B67" s="35" t="s">
        <v>211</v>
      </c>
      <c r="C67" s="128"/>
      <c r="D67" s="414">
        <f t="shared" si="41"/>
        <v>0</v>
      </c>
      <c r="E67" s="128"/>
      <c r="F67" s="414">
        <f t="shared" si="42"/>
        <v>0</v>
      </c>
      <c r="G67" s="128"/>
      <c r="H67" s="414">
        <f t="shared" si="43"/>
        <v>0</v>
      </c>
      <c r="I67" s="128"/>
      <c r="J67" s="414">
        <f t="shared" si="44"/>
        <v>0</v>
      </c>
      <c r="K67" s="128"/>
      <c r="L67" s="414">
        <f t="shared" si="45"/>
        <v>0</v>
      </c>
      <c r="M67" s="128"/>
      <c r="N67" s="434">
        <f t="shared" si="46"/>
        <v>0</v>
      </c>
      <c r="O67" s="128"/>
      <c r="P67" s="419">
        <f t="shared" si="47"/>
        <v>0</v>
      </c>
    </row>
    <row r="68" spans="1:16" s="193" customFormat="1" x14ac:dyDescent="0.25">
      <c r="A68" s="205">
        <f>A67+1</f>
        <v>51</v>
      </c>
      <c r="B68" s="10" t="s">
        <v>212</v>
      </c>
      <c r="C68" s="133">
        <f t="shared" ref="C68:O68" si="48">C64-C65-C66-C67</f>
        <v>0</v>
      </c>
      <c r="D68" s="405">
        <f t="shared" si="41"/>
        <v>0</v>
      </c>
      <c r="E68" s="133">
        <f t="shared" si="48"/>
        <v>0</v>
      </c>
      <c r="F68" s="405">
        <f t="shared" si="42"/>
        <v>0</v>
      </c>
      <c r="G68" s="133">
        <f t="shared" si="48"/>
        <v>0</v>
      </c>
      <c r="H68" s="405">
        <f t="shared" si="43"/>
        <v>0</v>
      </c>
      <c r="I68" s="133">
        <f t="shared" si="48"/>
        <v>0</v>
      </c>
      <c r="J68" s="405">
        <f t="shared" si="44"/>
        <v>0</v>
      </c>
      <c r="K68" s="133">
        <f t="shared" si="48"/>
        <v>0</v>
      </c>
      <c r="L68" s="405">
        <f t="shared" si="45"/>
        <v>0</v>
      </c>
      <c r="M68" s="133">
        <f t="shared" si="48"/>
        <v>0</v>
      </c>
      <c r="N68" s="429">
        <f t="shared" si="46"/>
        <v>0</v>
      </c>
      <c r="O68" s="133">
        <f t="shared" si="48"/>
        <v>0</v>
      </c>
      <c r="P68" s="431">
        <f t="shared" si="47"/>
        <v>0</v>
      </c>
    </row>
    <row r="69" spans="1:16" s="193" customFormat="1" ht="6.75" customHeight="1" x14ac:dyDescent="0.25">
      <c r="A69" s="203"/>
      <c r="B69" s="318"/>
      <c r="C69" s="319"/>
      <c r="D69" s="319"/>
      <c r="E69" s="319"/>
      <c r="F69" s="319"/>
      <c r="G69" s="319"/>
      <c r="H69" s="319"/>
      <c r="I69" s="319"/>
      <c r="J69" s="319"/>
      <c r="K69" s="319"/>
      <c r="L69" s="319"/>
      <c r="M69" s="319"/>
      <c r="N69" s="319"/>
      <c r="O69" s="319"/>
    </row>
    <row r="70" spans="1:16" s="193" customFormat="1" x14ac:dyDescent="0.25">
      <c r="A70" s="199">
        <f>A68+1</f>
        <v>52</v>
      </c>
      <c r="B70" s="576" t="s">
        <v>213</v>
      </c>
      <c r="C70" s="577"/>
      <c r="D70" s="577"/>
      <c r="E70" s="577"/>
      <c r="F70" s="577"/>
      <c r="G70" s="577"/>
      <c r="H70" s="577"/>
      <c r="I70" s="577"/>
      <c r="J70" s="577"/>
      <c r="K70" s="577"/>
      <c r="L70" s="577"/>
      <c r="M70" s="577"/>
      <c r="N70" s="577"/>
      <c r="O70" s="577"/>
      <c r="P70" s="578"/>
    </row>
    <row r="71" spans="1:16" s="193" customFormat="1" x14ac:dyDescent="0.25">
      <c r="A71" s="198">
        <f>A70+1</f>
        <v>53</v>
      </c>
      <c r="B71" s="396" t="s">
        <v>214</v>
      </c>
      <c r="C71" s="292"/>
      <c r="D71" s="399"/>
      <c r="E71" s="294">
        <f>+C75</f>
        <v>0</v>
      </c>
      <c r="F71" s="399"/>
      <c r="G71" s="294">
        <f>+E75</f>
        <v>0</v>
      </c>
      <c r="H71" s="399"/>
      <c r="I71" s="294">
        <f>+G75</f>
        <v>0</v>
      </c>
      <c r="J71" s="399"/>
      <c r="K71" s="294">
        <f>+I75</f>
        <v>0</v>
      </c>
      <c r="L71" s="399"/>
      <c r="M71" s="294">
        <f>+K75</f>
        <v>0</v>
      </c>
      <c r="N71" s="399"/>
      <c r="O71" s="294">
        <f>+M75</f>
        <v>0</v>
      </c>
      <c r="P71" s="393"/>
    </row>
    <row r="72" spans="1:16" s="193" customFormat="1" ht="27.6" x14ac:dyDescent="0.25">
      <c r="A72" s="198">
        <f>A71+1</f>
        <v>54</v>
      </c>
      <c r="B72" s="6" t="s">
        <v>215</v>
      </c>
      <c r="C72" s="186">
        <f t="shared" ref="C72:O72" si="49">C68</f>
        <v>0</v>
      </c>
      <c r="D72" s="397"/>
      <c r="E72" s="186">
        <f t="shared" si="49"/>
        <v>0</v>
      </c>
      <c r="F72" s="397"/>
      <c r="G72" s="186">
        <f t="shared" si="49"/>
        <v>0</v>
      </c>
      <c r="H72" s="397"/>
      <c r="I72" s="186">
        <f t="shared" si="49"/>
        <v>0</v>
      </c>
      <c r="J72" s="397"/>
      <c r="K72" s="186">
        <f t="shared" si="49"/>
        <v>0</v>
      </c>
      <c r="L72" s="397"/>
      <c r="M72" s="186">
        <f t="shared" si="49"/>
        <v>0</v>
      </c>
      <c r="N72" s="397"/>
      <c r="O72" s="186">
        <f t="shared" si="49"/>
        <v>0</v>
      </c>
      <c r="P72" s="390"/>
    </row>
    <row r="73" spans="1:16" s="193" customFormat="1" x14ac:dyDescent="0.25">
      <c r="A73" s="198">
        <f>A72+1</f>
        <v>55</v>
      </c>
      <c r="B73" s="6" t="s">
        <v>216</v>
      </c>
      <c r="C73" s="128"/>
      <c r="D73" s="397"/>
      <c r="E73" s="128"/>
      <c r="F73" s="397"/>
      <c r="G73" s="128"/>
      <c r="H73" s="397"/>
      <c r="I73" s="128"/>
      <c r="J73" s="397"/>
      <c r="K73" s="128"/>
      <c r="L73" s="397"/>
      <c r="M73" s="128"/>
      <c r="N73" s="397"/>
      <c r="O73" s="128"/>
      <c r="P73" s="390"/>
    </row>
    <row r="74" spans="1:16" s="193" customFormat="1" ht="27.6" x14ac:dyDescent="0.25">
      <c r="A74" s="198">
        <f>A73+1</f>
        <v>56</v>
      </c>
      <c r="B74" s="6" t="s">
        <v>217</v>
      </c>
      <c r="C74" s="128"/>
      <c r="D74" s="397"/>
      <c r="E74" s="128"/>
      <c r="F74" s="397"/>
      <c r="G74" s="128"/>
      <c r="H74" s="397"/>
      <c r="I74" s="128"/>
      <c r="J74" s="397"/>
      <c r="K74" s="128"/>
      <c r="L74" s="397"/>
      <c r="M74" s="128"/>
      <c r="N74" s="397"/>
      <c r="O74" s="128"/>
      <c r="P74" s="390"/>
    </row>
    <row r="75" spans="1:16" s="193" customFormat="1" ht="27.6" x14ac:dyDescent="0.25">
      <c r="A75" s="205">
        <f>A74+1</f>
        <v>57</v>
      </c>
      <c r="B75" s="10" t="s">
        <v>218</v>
      </c>
      <c r="C75" s="133">
        <f t="shared" ref="C75:O75" si="50">C71+C72+C73+C74</f>
        <v>0</v>
      </c>
      <c r="D75" s="398"/>
      <c r="E75" s="133">
        <f t="shared" si="50"/>
        <v>0</v>
      </c>
      <c r="F75" s="398"/>
      <c r="G75" s="133">
        <f t="shared" si="50"/>
        <v>0</v>
      </c>
      <c r="H75" s="398"/>
      <c r="I75" s="133">
        <f t="shared" si="50"/>
        <v>0</v>
      </c>
      <c r="J75" s="398"/>
      <c r="K75" s="133">
        <f t="shared" si="50"/>
        <v>0</v>
      </c>
      <c r="L75" s="398"/>
      <c r="M75" s="133">
        <f t="shared" si="50"/>
        <v>0</v>
      </c>
      <c r="N75" s="398"/>
      <c r="O75" s="133">
        <f t="shared" si="50"/>
        <v>0</v>
      </c>
      <c r="P75" s="391"/>
    </row>
    <row r="76" spans="1:16" s="193" customFormat="1" ht="6.75" customHeight="1" x14ac:dyDescent="0.25">
      <c r="A76" s="203"/>
      <c r="B76" s="318"/>
      <c r="C76" s="319"/>
      <c r="D76" s="319"/>
      <c r="E76" s="319"/>
      <c r="F76" s="319"/>
      <c r="G76" s="319"/>
      <c r="H76" s="319"/>
      <c r="I76" s="319"/>
      <c r="J76" s="319"/>
      <c r="K76" s="319"/>
      <c r="L76" s="319"/>
      <c r="M76" s="319"/>
      <c r="N76" s="319"/>
      <c r="O76" s="319"/>
    </row>
    <row r="77" spans="1:16" s="193" customFormat="1" ht="15" customHeight="1" x14ac:dyDescent="0.25">
      <c r="A77" s="199">
        <f>A75+1</f>
        <v>58</v>
      </c>
      <c r="B77" s="576" t="s">
        <v>219</v>
      </c>
      <c r="C77" s="577"/>
      <c r="D77" s="577"/>
      <c r="E77" s="577"/>
      <c r="F77" s="577"/>
      <c r="G77" s="577"/>
      <c r="H77" s="577"/>
      <c r="I77" s="577"/>
      <c r="J77" s="577"/>
      <c r="K77" s="577"/>
      <c r="L77" s="577"/>
      <c r="M77" s="577"/>
      <c r="N77" s="577"/>
      <c r="O77" s="577"/>
      <c r="P77" s="578"/>
    </row>
    <row r="78" spans="1:16" s="193" customFormat="1" x14ac:dyDescent="0.25">
      <c r="A78" s="198">
        <f>A77+1</f>
        <v>59</v>
      </c>
      <c r="B78" s="396" t="s">
        <v>86</v>
      </c>
      <c r="C78" s="464"/>
      <c r="D78" s="399"/>
      <c r="E78" s="464"/>
      <c r="F78" s="399"/>
      <c r="G78" s="466"/>
      <c r="H78" s="400"/>
      <c r="I78" s="466"/>
      <c r="J78" s="400"/>
      <c r="K78" s="466"/>
      <c r="L78" s="400"/>
      <c r="M78" s="466"/>
      <c r="N78" s="400"/>
      <c r="O78" s="466"/>
      <c r="P78" s="390"/>
    </row>
    <row r="79" spans="1:16" s="193" customFormat="1" x14ac:dyDescent="0.25">
      <c r="A79" s="198">
        <f>A78+1</f>
        <v>60</v>
      </c>
      <c r="B79" s="12" t="s">
        <v>87</v>
      </c>
      <c r="C79" s="465"/>
      <c r="D79" s="397"/>
      <c r="E79" s="465"/>
      <c r="F79" s="397"/>
      <c r="G79" s="467"/>
      <c r="H79" s="401"/>
      <c r="I79" s="467"/>
      <c r="J79" s="401"/>
      <c r="K79" s="467"/>
      <c r="L79" s="401"/>
      <c r="M79" s="467"/>
      <c r="N79" s="401"/>
      <c r="O79" s="467"/>
      <c r="P79" s="390"/>
    </row>
    <row r="80" spans="1:16" s="193" customFormat="1" x14ac:dyDescent="0.25">
      <c r="A80" s="198">
        <f>A79+1</f>
        <v>61</v>
      </c>
      <c r="B80" s="6" t="s">
        <v>88</v>
      </c>
      <c r="C80" s="465"/>
      <c r="D80" s="397"/>
      <c r="E80" s="465"/>
      <c r="F80" s="397"/>
      <c r="G80" s="467"/>
      <c r="H80" s="401"/>
      <c r="I80" s="467"/>
      <c r="J80" s="401"/>
      <c r="K80" s="467"/>
      <c r="L80" s="401"/>
      <c r="M80" s="467"/>
      <c r="N80" s="401"/>
      <c r="O80" s="467"/>
      <c r="P80" s="390"/>
    </row>
    <row r="81" spans="1:16" s="193" customFormat="1" x14ac:dyDescent="0.25">
      <c r="A81" s="198">
        <f>A80+1</f>
        <v>62</v>
      </c>
      <c r="B81" s="11" t="s">
        <v>89</v>
      </c>
      <c r="C81" s="465"/>
      <c r="D81" s="397"/>
      <c r="E81" s="465"/>
      <c r="F81" s="397"/>
      <c r="G81" s="467"/>
      <c r="H81" s="401"/>
      <c r="I81" s="467"/>
      <c r="J81" s="401"/>
      <c r="K81" s="467"/>
      <c r="L81" s="401"/>
      <c r="M81" s="467"/>
      <c r="N81" s="401"/>
      <c r="O81" s="467"/>
      <c r="P81" s="390"/>
    </row>
    <row r="82" spans="1:16" s="193" customFormat="1" x14ac:dyDescent="0.25">
      <c r="A82" s="198">
        <f>A81+1</f>
        <v>63</v>
      </c>
      <c r="B82" s="12" t="s">
        <v>220</v>
      </c>
      <c r="C82" s="465"/>
      <c r="D82" s="448"/>
      <c r="E82" s="465"/>
      <c r="F82" s="448"/>
      <c r="G82" s="467"/>
      <c r="H82" s="402"/>
      <c r="I82" s="467"/>
      <c r="J82" s="402"/>
      <c r="K82" s="467"/>
      <c r="L82" s="402"/>
      <c r="M82" s="467"/>
      <c r="N82" s="402"/>
      <c r="O82" s="467"/>
      <c r="P82" s="391"/>
    </row>
    <row r="83" spans="1:16" s="193" customFormat="1" ht="6.75" customHeight="1" x14ac:dyDescent="0.25">
      <c r="A83" s="203"/>
      <c r="B83" s="9"/>
      <c r="C83" s="206"/>
      <c r="D83" s="206"/>
      <c r="E83" s="206"/>
      <c r="F83" s="206"/>
      <c r="G83" s="206"/>
      <c r="H83" s="206"/>
      <c r="I83" s="206"/>
      <c r="J83" s="206"/>
      <c r="K83" s="206"/>
      <c r="L83" s="206"/>
      <c r="M83" s="206"/>
      <c r="N83" s="206"/>
      <c r="O83" s="206"/>
    </row>
    <row r="84" spans="1:16" s="193" customFormat="1" x14ac:dyDescent="0.25">
      <c r="A84" s="209">
        <f>A82+1</f>
        <v>64</v>
      </c>
      <c r="B84" s="13" t="s">
        <v>164</v>
      </c>
      <c r="C84" s="465"/>
      <c r="D84" s="447"/>
      <c r="E84" s="465"/>
      <c r="F84" s="447"/>
      <c r="G84" s="465"/>
      <c r="H84" s="447"/>
      <c r="I84" s="465"/>
      <c r="J84" s="447"/>
      <c r="K84" s="465"/>
      <c r="L84" s="447"/>
      <c r="M84" s="465"/>
      <c r="N84" s="447"/>
      <c r="O84" s="465"/>
      <c r="P84" s="392"/>
    </row>
    <row r="85" spans="1:16" s="193" customFormat="1" ht="6.75" customHeight="1" x14ac:dyDescent="0.25">
      <c r="A85" s="194"/>
      <c r="B85" s="320"/>
      <c r="C85" s="321"/>
      <c r="D85" s="321"/>
      <c r="E85" s="321"/>
      <c r="F85" s="321"/>
      <c r="G85" s="321"/>
      <c r="H85" s="321"/>
      <c r="I85" s="321"/>
      <c r="J85" s="321"/>
      <c r="K85" s="321"/>
      <c r="L85" s="321"/>
      <c r="M85" s="321"/>
      <c r="N85" s="321"/>
      <c r="O85" s="321"/>
    </row>
    <row r="86" spans="1:16" s="193" customFormat="1" x14ac:dyDescent="0.25">
      <c r="A86" s="196"/>
      <c r="B86" s="576" t="s">
        <v>280</v>
      </c>
      <c r="C86" s="577"/>
      <c r="D86" s="577"/>
      <c r="E86" s="577"/>
      <c r="F86" s="577"/>
      <c r="G86" s="577"/>
      <c r="H86" s="577"/>
      <c r="I86" s="577"/>
      <c r="J86" s="577"/>
      <c r="K86" s="577"/>
      <c r="L86" s="577"/>
      <c r="M86" s="577"/>
      <c r="N86" s="577"/>
      <c r="O86" s="577"/>
      <c r="P86" s="578"/>
    </row>
    <row r="87" spans="1:16" s="193" customFormat="1" x14ac:dyDescent="0.25">
      <c r="A87" s="198">
        <f>A84+1</f>
        <v>65</v>
      </c>
      <c r="B87" s="389" t="s">
        <v>221</v>
      </c>
      <c r="C87" s="574"/>
      <c r="D87" s="575"/>
      <c r="E87" s="574"/>
      <c r="F87" s="575"/>
      <c r="G87" s="574"/>
      <c r="H87" s="575"/>
      <c r="I87" s="574"/>
      <c r="J87" s="575"/>
      <c r="K87" s="574"/>
      <c r="L87" s="575"/>
      <c r="M87" s="574"/>
      <c r="N87" s="575"/>
      <c r="O87" s="574"/>
      <c r="P87" s="575"/>
    </row>
    <row r="88" spans="1:16" s="193" customFormat="1" x14ac:dyDescent="0.25">
      <c r="A88" s="198">
        <f>A87+1</f>
        <v>66</v>
      </c>
      <c r="B88" s="389" t="s">
        <v>222</v>
      </c>
      <c r="C88" s="574"/>
      <c r="D88" s="575"/>
      <c r="E88" s="574"/>
      <c r="F88" s="575"/>
      <c r="G88" s="574"/>
      <c r="H88" s="575"/>
      <c r="I88" s="574"/>
      <c r="J88" s="575"/>
      <c r="K88" s="574"/>
      <c r="L88" s="575"/>
      <c r="M88" s="574"/>
      <c r="N88" s="575"/>
      <c r="O88" s="574"/>
      <c r="P88" s="575"/>
    </row>
    <row r="89" spans="1:16" s="193" customFormat="1" x14ac:dyDescent="0.25">
      <c r="A89" s="198">
        <f>A88+1</f>
        <v>67</v>
      </c>
      <c r="B89" s="389" t="s">
        <v>223</v>
      </c>
      <c r="C89" s="574"/>
      <c r="D89" s="575"/>
      <c r="E89" s="574"/>
      <c r="F89" s="575"/>
      <c r="G89" s="574"/>
      <c r="H89" s="575"/>
      <c r="I89" s="574"/>
      <c r="J89" s="575"/>
      <c r="K89" s="574"/>
      <c r="L89" s="575"/>
      <c r="M89" s="574"/>
      <c r="N89" s="575"/>
      <c r="O89" s="574"/>
      <c r="P89" s="575"/>
    </row>
    <row r="90" spans="1:16" s="193" customFormat="1" x14ac:dyDescent="0.25">
      <c r="A90" s="198">
        <f>A89+1</f>
        <v>68</v>
      </c>
      <c r="B90" s="389" t="s">
        <v>224</v>
      </c>
      <c r="C90" s="574"/>
      <c r="D90" s="575"/>
      <c r="E90" s="574"/>
      <c r="F90" s="575"/>
      <c r="G90" s="574"/>
      <c r="H90" s="575"/>
      <c r="I90" s="574"/>
      <c r="J90" s="575"/>
      <c r="K90" s="574"/>
      <c r="L90" s="575"/>
      <c r="M90" s="574"/>
      <c r="N90" s="575"/>
      <c r="O90" s="574"/>
      <c r="P90" s="575"/>
    </row>
    <row r="91" spans="1:16" s="193" customFormat="1" x14ac:dyDescent="0.25">
      <c r="A91" s="198">
        <f>A90+1</f>
        <v>69</v>
      </c>
      <c r="B91" s="389" t="s">
        <v>225</v>
      </c>
      <c r="C91" s="574"/>
      <c r="D91" s="575"/>
      <c r="E91" s="574"/>
      <c r="F91" s="575"/>
      <c r="G91" s="574"/>
      <c r="H91" s="575"/>
      <c r="I91" s="574"/>
      <c r="J91" s="575"/>
      <c r="K91" s="574"/>
      <c r="L91" s="575"/>
      <c r="M91" s="574"/>
      <c r="N91" s="575"/>
      <c r="O91" s="574"/>
      <c r="P91" s="575"/>
    </row>
    <row r="92" spans="1:16" s="193" customFormat="1" x14ac:dyDescent="0.25">
      <c r="A92" s="198">
        <f>A91+1</f>
        <v>70</v>
      </c>
      <c r="B92" s="389" t="s">
        <v>226</v>
      </c>
      <c r="C92" s="574"/>
      <c r="D92" s="575"/>
      <c r="E92" s="574"/>
      <c r="F92" s="575"/>
      <c r="G92" s="574"/>
      <c r="H92" s="575"/>
      <c r="I92" s="574"/>
      <c r="J92" s="575"/>
      <c r="K92" s="574"/>
      <c r="L92" s="575"/>
      <c r="M92" s="574"/>
      <c r="N92" s="575"/>
      <c r="O92" s="574"/>
      <c r="P92" s="575"/>
    </row>
    <row r="93" spans="1:16" s="193" customFormat="1" ht="6.75" customHeight="1" x14ac:dyDescent="0.25">
      <c r="A93" s="203"/>
      <c r="B93" s="9"/>
      <c r="C93" s="206"/>
      <c r="D93" s="206"/>
      <c r="E93" s="206"/>
      <c r="F93" s="206"/>
      <c r="G93" s="206"/>
      <c r="H93" s="206"/>
      <c r="I93" s="206"/>
      <c r="J93" s="206"/>
      <c r="K93" s="206"/>
      <c r="L93" s="206"/>
      <c r="M93" s="206"/>
      <c r="N93" s="206"/>
      <c r="O93" s="206"/>
    </row>
    <row r="94" spans="1:16" s="193" customFormat="1" x14ac:dyDescent="0.25">
      <c r="A94" s="208">
        <f>A92+1</f>
        <v>71</v>
      </c>
      <c r="B94" s="14" t="s">
        <v>227</v>
      </c>
      <c r="C94" s="186">
        <f>C78-C80</f>
        <v>0</v>
      </c>
      <c r="D94" s="399"/>
      <c r="E94" s="186">
        <f t="shared" ref="E94:O94" si="51">E78-E80</f>
        <v>0</v>
      </c>
      <c r="F94" s="399"/>
      <c r="G94" s="186">
        <f t="shared" si="51"/>
        <v>0</v>
      </c>
      <c r="H94" s="399"/>
      <c r="I94" s="186">
        <f t="shared" si="51"/>
        <v>0</v>
      </c>
      <c r="J94" s="399"/>
      <c r="K94" s="186">
        <f t="shared" si="51"/>
        <v>0</v>
      </c>
      <c r="L94" s="399"/>
      <c r="M94" s="186">
        <f t="shared" si="51"/>
        <v>0</v>
      </c>
      <c r="N94" s="399"/>
      <c r="O94" s="186">
        <f t="shared" si="51"/>
        <v>0</v>
      </c>
      <c r="P94" s="394"/>
    </row>
    <row r="95" spans="1:16" s="193" customFormat="1" ht="27.6" x14ac:dyDescent="0.25">
      <c r="A95" s="208">
        <f>A94+1</f>
        <v>72</v>
      </c>
      <c r="B95" s="15" t="s">
        <v>228</v>
      </c>
      <c r="C95" s="210">
        <f t="shared" ref="C95:O95" si="52">IFERROR(C64/C40,0)</f>
        <v>0</v>
      </c>
      <c r="D95" s="395"/>
      <c r="E95" s="210">
        <f t="shared" si="52"/>
        <v>0</v>
      </c>
      <c r="F95" s="395"/>
      <c r="G95" s="210">
        <f t="shared" si="52"/>
        <v>0</v>
      </c>
      <c r="H95" s="395"/>
      <c r="I95" s="210">
        <f t="shared" si="52"/>
        <v>0</v>
      </c>
      <c r="J95" s="395"/>
      <c r="K95" s="210">
        <f t="shared" si="52"/>
        <v>0</v>
      </c>
      <c r="L95" s="395"/>
      <c r="M95" s="210">
        <f t="shared" si="52"/>
        <v>0</v>
      </c>
      <c r="N95" s="395"/>
      <c r="O95" s="210">
        <f t="shared" si="52"/>
        <v>0</v>
      </c>
      <c r="P95" s="391"/>
    </row>
    <row r="96" spans="1:16" s="193" customFormat="1" x14ac:dyDescent="0.25">
      <c r="A96" s="211"/>
      <c r="B96" s="16"/>
      <c r="C96" s="212"/>
      <c r="D96" s="212"/>
      <c r="E96" s="212"/>
      <c r="F96" s="212"/>
      <c r="G96" s="212"/>
      <c r="H96" s="212"/>
      <c r="I96" s="212"/>
      <c r="J96" s="212"/>
      <c r="K96" s="212"/>
      <c r="L96" s="212"/>
      <c r="M96" s="212"/>
      <c r="N96" s="212"/>
      <c r="O96" s="212"/>
    </row>
    <row r="97" spans="1:15" s="193" customFormat="1" x14ac:dyDescent="0.25">
      <c r="A97" s="211"/>
      <c r="B97" s="16"/>
      <c r="C97" s="212"/>
      <c r="D97" s="212"/>
      <c r="E97" s="212"/>
      <c r="F97" s="212"/>
      <c r="G97" s="212"/>
      <c r="H97" s="212"/>
      <c r="I97" s="212"/>
      <c r="J97" s="212"/>
      <c r="K97" s="212"/>
      <c r="L97" s="212"/>
      <c r="M97" s="212"/>
      <c r="N97" s="212"/>
      <c r="O97" s="212"/>
    </row>
    <row r="98" spans="1:15" s="193" customFormat="1" x14ac:dyDescent="0.25">
      <c r="A98" s="211"/>
      <c r="B98" s="16"/>
      <c r="C98" s="212"/>
      <c r="D98" s="212"/>
      <c r="E98" s="212"/>
      <c r="F98" s="212"/>
      <c r="G98" s="212"/>
      <c r="H98" s="212"/>
      <c r="I98" s="212"/>
      <c r="J98" s="212"/>
      <c r="K98" s="212"/>
      <c r="L98" s="212"/>
      <c r="M98" s="212"/>
      <c r="N98" s="212"/>
      <c r="O98" s="212"/>
    </row>
  </sheetData>
  <sheetProtection algorithmName="SHA-512" hashValue="40vCxKDBGLPUeeoqIERJ5EeEGienyAePOYExXfXiXwh3gVuEmeMnWCMRpGxxWQnvdfrQbfbXwaZkBLazbCDKtw==" saltValue="0I5yCIXehvpADNVhzH2JZg==" spinCount="100000" sheet="1" formatRows="0"/>
  <mergeCells count="86">
    <mergeCell ref="O91:P91"/>
    <mergeCell ref="E92:F92"/>
    <mergeCell ref="G92:H92"/>
    <mergeCell ref="I92:J92"/>
    <mergeCell ref="K92:L92"/>
    <mergeCell ref="M92:N92"/>
    <mergeCell ref="O92:P92"/>
    <mergeCell ref="O89:P89"/>
    <mergeCell ref="E90:F90"/>
    <mergeCell ref="G90:H90"/>
    <mergeCell ref="I90:J90"/>
    <mergeCell ref="K90:L90"/>
    <mergeCell ref="M90:N90"/>
    <mergeCell ref="O90:P90"/>
    <mergeCell ref="K89:L89"/>
    <mergeCell ref="M89:N89"/>
    <mergeCell ref="C92:D92"/>
    <mergeCell ref="E87:F87"/>
    <mergeCell ref="G87:H87"/>
    <mergeCell ref="I87:J87"/>
    <mergeCell ref="E89:F89"/>
    <mergeCell ref="G89:H89"/>
    <mergeCell ref="I89:J89"/>
    <mergeCell ref="E91:F91"/>
    <mergeCell ref="G91:H91"/>
    <mergeCell ref="I91:J91"/>
    <mergeCell ref="E88:F88"/>
    <mergeCell ref="G88:H88"/>
    <mergeCell ref="I88:J88"/>
    <mergeCell ref="C89:D89"/>
    <mergeCell ref="C90:D90"/>
    <mergeCell ref="K88:L88"/>
    <mergeCell ref="M88:N88"/>
    <mergeCell ref="C91:D91"/>
    <mergeCell ref="K91:L91"/>
    <mergeCell ref="M91:N91"/>
    <mergeCell ref="K11:L11"/>
    <mergeCell ref="O11:P11"/>
    <mergeCell ref="M11:N11"/>
    <mergeCell ref="C87:D87"/>
    <mergeCell ref="C88:D88"/>
    <mergeCell ref="B86:P86"/>
    <mergeCell ref="B77:P77"/>
    <mergeCell ref="B70:P70"/>
    <mergeCell ref="B53:P53"/>
    <mergeCell ref="B42:P42"/>
    <mergeCell ref="B25:P25"/>
    <mergeCell ref="I11:J11"/>
    <mergeCell ref="O87:P87"/>
    <mergeCell ref="O88:P88"/>
    <mergeCell ref="K87:L87"/>
    <mergeCell ref="M87:N87"/>
    <mergeCell ref="G10:H10"/>
    <mergeCell ref="G11:H11"/>
    <mergeCell ref="I9:J9"/>
    <mergeCell ref="I8:J8"/>
    <mergeCell ref="C8:D8"/>
    <mergeCell ref="C9:D9"/>
    <mergeCell ref="C10:D10"/>
    <mergeCell ref="C11:D11"/>
    <mergeCell ref="E8:F8"/>
    <mergeCell ref="E9:F9"/>
    <mergeCell ref="E10:F10"/>
    <mergeCell ref="E11:F11"/>
    <mergeCell ref="O10:P10"/>
    <mergeCell ref="I10:J10"/>
    <mergeCell ref="M8:N8"/>
    <mergeCell ref="M9:N9"/>
    <mergeCell ref="M10:N10"/>
    <mergeCell ref="K8:L8"/>
    <mergeCell ref="K9:L9"/>
    <mergeCell ref="K10:L10"/>
    <mergeCell ref="B5:I5"/>
    <mergeCell ref="B4:P4"/>
    <mergeCell ref="B2:P2"/>
    <mergeCell ref="O8:P8"/>
    <mergeCell ref="O9:P9"/>
    <mergeCell ref="C6:D7"/>
    <mergeCell ref="E6:F7"/>
    <mergeCell ref="G6:H7"/>
    <mergeCell ref="I6:J7"/>
    <mergeCell ref="K6:L7"/>
    <mergeCell ref="M6:N7"/>
    <mergeCell ref="O6:P7"/>
    <mergeCell ref="G8:H8"/>
    <mergeCell ref="G9:H9"/>
  </mergeCells>
  <printOptions horizontalCentered="1"/>
  <pageMargins left="0.70866141732283472" right="0.70866141732283472" top="0.74803149606299213" bottom="0.74803149606299213" header="0.31496062992125984" footer="0.31496062992125984"/>
  <pageSetup paperSize="5" scale="78"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pageSetUpPr fitToPage="1"/>
  </sheetPr>
  <dimension ref="A1:L81"/>
  <sheetViews>
    <sheetView showGridLines="0" zoomScaleNormal="100" workbookViewId="0"/>
  </sheetViews>
  <sheetFormatPr defaultColWidth="8.6640625" defaultRowHeight="13.8" x14ac:dyDescent="0.25"/>
  <cols>
    <col min="1" max="1" width="6.109375" style="150" customWidth="1"/>
    <col min="2" max="2" width="71.44140625" style="98" customWidth="1"/>
    <col min="3" max="3" width="74.44140625" style="64" customWidth="1"/>
    <col min="4" max="256" width="8.6640625" style="107"/>
    <col min="257" max="257" width="5.33203125" style="107" customWidth="1"/>
    <col min="258" max="258" width="71.44140625" style="107" customWidth="1"/>
    <col min="259" max="259" width="74.44140625" style="107" customWidth="1"/>
    <col min="260" max="512" width="8.6640625" style="107"/>
    <col min="513" max="513" width="5.33203125" style="107" customWidth="1"/>
    <col min="514" max="514" width="71.44140625" style="107" customWidth="1"/>
    <col min="515" max="515" width="74.44140625" style="107" customWidth="1"/>
    <col min="516" max="768" width="8.6640625" style="107"/>
    <col min="769" max="769" width="5.33203125" style="107" customWidth="1"/>
    <col min="770" max="770" width="71.44140625" style="107" customWidth="1"/>
    <col min="771" max="771" width="74.44140625" style="107" customWidth="1"/>
    <col min="772" max="1024" width="8.6640625" style="107"/>
    <col min="1025" max="1025" width="5.33203125" style="107" customWidth="1"/>
    <col min="1026" max="1026" width="71.44140625" style="107" customWidth="1"/>
    <col min="1027" max="1027" width="74.44140625" style="107" customWidth="1"/>
    <col min="1028" max="1280" width="8.6640625" style="107"/>
    <col min="1281" max="1281" width="5.33203125" style="107" customWidth="1"/>
    <col min="1282" max="1282" width="71.44140625" style="107" customWidth="1"/>
    <col min="1283" max="1283" width="74.44140625" style="107" customWidth="1"/>
    <col min="1284" max="1536" width="8.6640625" style="107"/>
    <col min="1537" max="1537" width="5.33203125" style="107" customWidth="1"/>
    <col min="1538" max="1538" width="71.44140625" style="107" customWidth="1"/>
    <col min="1539" max="1539" width="74.44140625" style="107" customWidth="1"/>
    <col min="1540" max="1792" width="8.6640625" style="107"/>
    <col min="1793" max="1793" width="5.33203125" style="107" customWidth="1"/>
    <col min="1794" max="1794" width="71.44140625" style="107" customWidth="1"/>
    <col min="1795" max="1795" width="74.44140625" style="107" customWidth="1"/>
    <col min="1796" max="2048" width="8.6640625" style="107"/>
    <col min="2049" max="2049" width="5.33203125" style="107" customWidth="1"/>
    <col min="2050" max="2050" width="71.44140625" style="107" customWidth="1"/>
    <col min="2051" max="2051" width="74.44140625" style="107" customWidth="1"/>
    <col min="2052" max="2304" width="8.6640625" style="107"/>
    <col min="2305" max="2305" width="5.33203125" style="107" customWidth="1"/>
    <col min="2306" max="2306" width="71.44140625" style="107" customWidth="1"/>
    <col min="2307" max="2307" width="74.44140625" style="107" customWidth="1"/>
    <col min="2308" max="2560" width="8.6640625" style="107"/>
    <col min="2561" max="2561" width="5.33203125" style="107" customWidth="1"/>
    <col min="2562" max="2562" width="71.44140625" style="107" customWidth="1"/>
    <col min="2563" max="2563" width="74.44140625" style="107" customWidth="1"/>
    <col min="2564" max="2816" width="8.6640625" style="107"/>
    <col min="2817" max="2817" width="5.33203125" style="107" customWidth="1"/>
    <col min="2818" max="2818" width="71.44140625" style="107" customWidth="1"/>
    <col min="2819" max="2819" width="74.44140625" style="107" customWidth="1"/>
    <col min="2820" max="3072" width="8.6640625" style="107"/>
    <col min="3073" max="3073" width="5.33203125" style="107" customWidth="1"/>
    <col min="3074" max="3074" width="71.44140625" style="107" customWidth="1"/>
    <col min="3075" max="3075" width="74.44140625" style="107" customWidth="1"/>
    <col min="3076" max="3328" width="8.6640625" style="107"/>
    <col min="3329" max="3329" width="5.33203125" style="107" customWidth="1"/>
    <col min="3330" max="3330" width="71.44140625" style="107" customWidth="1"/>
    <col min="3331" max="3331" width="74.44140625" style="107" customWidth="1"/>
    <col min="3332" max="3584" width="8.6640625" style="107"/>
    <col min="3585" max="3585" width="5.33203125" style="107" customWidth="1"/>
    <col min="3586" max="3586" width="71.44140625" style="107" customWidth="1"/>
    <col min="3587" max="3587" width="74.44140625" style="107" customWidth="1"/>
    <col min="3588" max="3840" width="8.6640625" style="107"/>
    <col min="3841" max="3841" width="5.33203125" style="107" customWidth="1"/>
    <col min="3842" max="3842" width="71.44140625" style="107" customWidth="1"/>
    <col min="3843" max="3843" width="74.44140625" style="107" customWidth="1"/>
    <col min="3844" max="4096" width="8.6640625" style="107"/>
    <col min="4097" max="4097" width="5.33203125" style="107" customWidth="1"/>
    <col min="4098" max="4098" width="71.44140625" style="107" customWidth="1"/>
    <col min="4099" max="4099" width="74.44140625" style="107" customWidth="1"/>
    <col min="4100" max="4352" width="8.6640625" style="107"/>
    <col min="4353" max="4353" width="5.33203125" style="107" customWidth="1"/>
    <col min="4354" max="4354" width="71.44140625" style="107" customWidth="1"/>
    <col min="4355" max="4355" width="74.44140625" style="107" customWidth="1"/>
    <col min="4356" max="4608" width="8.6640625" style="107"/>
    <col min="4609" max="4609" width="5.33203125" style="107" customWidth="1"/>
    <col min="4610" max="4610" width="71.44140625" style="107" customWidth="1"/>
    <col min="4611" max="4611" width="74.44140625" style="107" customWidth="1"/>
    <col min="4612" max="4864" width="8.6640625" style="107"/>
    <col min="4865" max="4865" width="5.33203125" style="107" customWidth="1"/>
    <col min="4866" max="4866" width="71.44140625" style="107" customWidth="1"/>
    <col min="4867" max="4867" width="74.44140625" style="107" customWidth="1"/>
    <col min="4868" max="5120" width="8.6640625" style="107"/>
    <col min="5121" max="5121" width="5.33203125" style="107" customWidth="1"/>
    <col min="5122" max="5122" width="71.44140625" style="107" customWidth="1"/>
    <col min="5123" max="5123" width="74.44140625" style="107" customWidth="1"/>
    <col min="5124" max="5376" width="8.6640625" style="107"/>
    <col min="5377" max="5377" width="5.33203125" style="107" customWidth="1"/>
    <col min="5378" max="5378" width="71.44140625" style="107" customWidth="1"/>
    <col min="5379" max="5379" width="74.44140625" style="107" customWidth="1"/>
    <col min="5380" max="5632" width="8.6640625" style="107"/>
    <col min="5633" max="5633" width="5.33203125" style="107" customWidth="1"/>
    <col min="5634" max="5634" width="71.44140625" style="107" customWidth="1"/>
    <col min="5635" max="5635" width="74.44140625" style="107" customWidth="1"/>
    <col min="5636" max="5888" width="8.6640625" style="107"/>
    <col min="5889" max="5889" width="5.33203125" style="107" customWidth="1"/>
    <col min="5890" max="5890" width="71.44140625" style="107" customWidth="1"/>
    <col min="5891" max="5891" width="74.44140625" style="107" customWidth="1"/>
    <col min="5892" max="6144" width="8.6640625" style="107"/>
    <col min="6145" max="6145" width="5.33203125" style="107" customWidth="1"/>
    <col min="6146" max="6146" width="71.44140625" style="107" customWidth="1"/>
    <col min="6147" max="6147" width="74.44140625" style="107" customWidth="1"/>
    <col min="6148" max="6400" width="8.6640625" style="107"/>
    <col min="6401" max="6401" width="5.33203125" style="107" customWidth="1"/>
    <col min="6402" max="6402" width="71.44140625" style="107" customWidth="1"/>
    <col min="6403" max="6403" width="74.44140625" style="107" customWidth="1"/>
    <col min="6404" max="6656" width="8.6640625" style="107"/>
    <col min="6657" max="6657" width="5.33203125" style="107" customWidth="1"/>
    <col min="6658" max="6658" width="71.44140625" style="107" customWidth="1"/>
    <col min="6659" max="6659" width="74.44140625" style="107" customWidth="1"/>
    <col min="6660" max="6912" width="8.6640625" style="107"/>
    <col min="6913" max="6913" width="5.33203125" style="107" customWidth="1"/>
    <col min="6914" max="6914" width="71.44140625" style="107" customWidth="1"/>
    <col min="6915" max="6915" width="74.44140625" style="107" customWidth="1"/>
    <col min="6916" max="7168" width="8.6640625" style="107"/>
    <col min="7169" max="7169" width="5.33203125" style="107" customWidth="1"/>
    <col min="7170" max="7170" width="71.44140625" style="107" customWidth="1"/>
    <col min="7171" max="7171" width="74.44140625" style="107" customWidth="1"/>
    <col min="7172" max="7424" width="8.6640625" style="107"/>
    <col min="7425" max="7425" width="5.33203125" style="107" customWidth="1"/>
    <col min="7426" max="7426" width="71.44140625" style="107" customWidth="1"/>
    <col min="7427" max="7427" width="74.44140625" style="107" customWidth="1"/>
    <col min="7428" max="7680" width="8.6640625" style="107"/>
    <col min="7681" max="7681" width="5.33203125" style="107" customWidth="1"/>
    <col min="7682" max="7682" width="71.44140625" style="107" customWidth="1"/>
    <col min="7683" max="7683" width="74.44140625" style="107" customWidth="1"/>
    <col min="7684" max="7936" width="8.6640625" style="107"/>
    <col min="7937" max="7937" width="5.33203125" style="107" customWidth="1"/>
    <col min="7938" max="7938" width="71.44140625" style="107" customWidth="1"/>
    <col min="7939" max="7939" width="74.44140625" style="107" customWidth="1"/>
    <col min="7940" max="8192" width="8.6640625" style="107"/>
    <col min="8193" max="8193" width="5.33203125" style="107" customWidth="1"/>
    <col min="8194" max="8194" width="71.44140625" style="107" customWidth="1"/>
    <col min="8195" max="8195" width="74.44140625" style="107" customWidth="1"/>
    <col min="8196" max="8448" width="8.6640625" style="107"/>
    <col min="8449" max="8449" width="5.33203125" style="107" customWidth="1"/>
    <col min="8450" max="8450" width="71.44140625" style="107" customWidth="1"/>
    <col min="8451" max="8451" width="74.44140625" style="107" customWidth="1"/>
    <col min="8452" max="8704" width="8.6640625" style="107"/>
    <col min="8705" max="8705" width="5.33203125" style="107" customWidth="1"/>
    <col min="8706" max="8706" width="71.44140625" style="107" customWidth="1"/>
    <col min="8707" max="8707" width="74.44140625" style="107" customWidth="1"/>
    <col min="8708" max="8960" width="8.6640625" style="107"/>
    <col min="8961" max="8961" width="5.33203125" style="107" customWidth="1"/>
    <col min="8962" max="8962" width="71.44140625" style="107" customWidth="1"/>
    <col min="8963" max="8963" width="74.44140625" style="107" customWidth="1"/>
    <col min="8964" max="9216" width="8.6640625" style="107"/>
    <col min="9217" max="9217" width="5.33203125" style="107" customWidth="1"/>
    <col min="9218" max="9218" width="71.44140625" style="107" customWidth="1"/>
    <col min="9219" max="9219" width="74.44140625" style="107" customWidth="1"/>
    <col min="9220" max="9472" width="8.6640625" style="107"/>
    <col min="9473" max="9473" width="5.33203125" style="107" customWidth="1"/>
    <col min="9474" max="9474" width="71.44140625" style="107" customWidth="1"/>
    <col min="9475" max="9475" width="74.44140625" style="107" customWidth="1"/>
    <col min="9476" max="9728" width="8.6640625" style="107"/>
    <col min="9729" max="9729" width="5.33203125" style="107" customWidth="1"/>
    <col min="9730" max="9730" width="71.44140625" style="107" customWidth="1"/>
    <col min="9731" max="9731" width="74.44140625" style="107" customWidth="1"/>
    <col min="9732" max="9984" width="8.6640625" style="107"/>
    <col min="9985" max="9985" width="5.33203125" style="107" customWidth="1"/>
    <col min="9986" max="9986" width="71.44140625" style="107" customWidth="1"/>
    <col min="9987" max="9987" width="74.44140625" style="107" customWidth="1"/>
    <col min="9988" max="10240" width="8.6640625" style="107"/>
    <col min="10241" max="10241" width="5.33203125" style="107" customWidth="1"/>
    <col min="10242" max="10242" width="71.44140625" style="107" customWidth="1"/>
    <col min="10243" max="10243" width="74.44140625" style="107" customWidth="1"/>
    <col min="10244" max="10496" width="8.6640625" style="107"/>
    <col min="10497" max="10497" width="5.33203125" style="107" customWidth="1"/>
    <col min="10498" max="10498" width="71.44140625" style="107" customWidth="1"/>
    <col min="10499" max="10499" width="74.44140625" style="107" customWidth="1"/>
    <col min="10500" max="10752" width="8.6640625" style="107"/>
    <col min="10753" max="10753" width="5.33203125" style="107" customWidth="1"/>
    <col min="10754" max="10754" width="71.44140625" style="107" customWidth="1"/>
    <col min="10755" max="10755" width="74.44140625" style="107" customWidth="1"/>
    <col min="10756" max="11008" width="8.6640625" style="107"/>
    <col min="11009" max="11009" width="5.33203125" style="107" customWidth="1"/>
    <col min="11010" max="11010" width="71.44140625" style="107" customWidth="1"/>
    <col min="11011" max="11011" width="74.44140625" style="107" customWidth="1"/>
    <col min="11012" max="11264" width="8.6640625" style="107"/>
    <col min="11265" max="11265" width="5.33203125" style="107" customWidth="1"/>
    <col min="11266" max="11266" width="71.44140625" style="107" customWidth="1"/>
    <col min="11267" max="11267" width="74.44140625" style="107" customWidth="1"/>
    <col min="11268" max="11520" width="8.6640625" style="107"/>
    <col min="11521" max="11521" width="5.33203125" style="107" customWidth="1"/>
    <col min="11522" max="11522" width="71.44140625" style="107" customWidth="1"/>
    <col min="11523" max="11523" width="74.44140625" style="107" customWidth="1"/>
    <col min="11524" max="11776" width="8.6640625" style="107"/>
    <col min="11777" max="11777" width="5.33203125" style="107" customWidth="1"/>
    <col min="11778" max="11778" width="71.44140625" style="107" customWidth="1"/>
    <col min="11779" max="11779" width="74.44140625" style="107" customWidth="1"/>
    <col min="11780" max="12032" width="8.6640625" style="107"/>
    <col min="12033" max="12033" width="5.33203125" style="107" customWidth="1"/>
    <col min="12034" max="12034" width="71.44140625" style="107" customWidth="1"/>
    <col min="12035" max="12035" width="74.44140625" style="107" customWidth="1"/>
    <col min="12036" max="12288" width="8.6640625" style="107"/>
    <col min="12289" max="12289" width="5.33203125" style="107" customWidth="1"/>
    <col min="12290" max="12290" width="71.44140625" style="107" customWidth="1"/>
    <col min="12291" max="12291" width="74.44140625" style="107" customWidth="1"/>
    <col min="12292" max="12544" width="8.6640625" style="107"/>
    <col min="12545" max="12545" width="5.33203125" style="107" customWidth="1"/>
    <col min="12546" max="12546" width="71.44140625" style="107" customWidth="1"/>
    <col min="12547" max="12547" width="74.44140625" style="107" customWidth="1"/>
    <col min="12548" max="12800" width="8.6640625" style="107"/>
    <col min="12801" max="12801" width="5.33203125" style="107" customWidth="1"/>
    <col min="12802" max="12802" width="71.44140625" style="107" customWidth="1"/>
    <col min="12803" max="12803" width="74.44140625" style="107" customWidth="1"/>
    <col min="12804" max="13056" width="8.6640625" style="107"/>
    <col min="13057" max="13057" width="5.33203125" style="107" customWidth="1"/>
    <col min="13058" max="13058" width="71.44140625" style="107" customWidth="1"/>
    <col min="13059" max="13059" width="74.44140625" style="107" customWidth="1"/>
    <col min="13060" max="13312" width="8.6640625" style="107"/>
    <col min="13313" max="13313" width="5.33203125" style="107" customWidth="1"/>
    <col min="13314" max="13314" width="71.44140625" style="107" customWidth="1"/>
    <col min="13315" max="13315" width="74.44140625" style="107" customWidth="1"/>
    <col min="13316" max="13568" width="8.6640625" style="107"/>
    <col min="13569" max="13569" width="5.33203125" style="107" customWidth="1"/>
    <col min="13570" max="13570" width="71.44140625" style="107" customWidth="1"/>
    <col min="13571" max="13571" width="74.44140625" style="107" customWidth="1"/>
    <col min="13572" max="13824" width="8.6640625" style="107"/>
    <col min="13825" max="13825" width="5.33203125" style="107" customWidth="1"/>
    <col min="13826" max="13826" width="71.44140625" style="107" customWidth="1"/>
    <col min="13827" max="13827" width="74.44140625" style="107" customWidth="1"/>
    <col min="13828" max="14080" width="8.6640625" style="107"/>
    <col min="14081" max="14081" width="5.33203125" style="107" customWidth="1"/>
    <col min="14082" max="14082" width="71.44140625" style="107" customWidth="1"/>
    <col min="14083" max="14083" width="74.44140625" style="107" customWidth="1"/>
    <col min="14084" max="14336" width="8.6640625" style="107"/>
    <col min="14337" max="14337" width="5.33203125" style="107" customWidth="1"/>
    <col min="14338" max="14338" width="71.44140625" style="107" customWidth="1"/>
    <col min="14339" max="14339" width="74.44140625" style="107" customWidth="1"/>
    <col min="14340" max="14592" width="8.6640625" style="107"/>
    <col min="14593" max="14593" width="5.33203125" style="107" customWidth="1"/>
    <col min="14594" max="14594" width="71.44140625" style="107" customWidth="1"/>
    <col min="14595" max="14595" width="74.44140625" style="107" customWidth="1"/>
    <col min="14596" max="14848" width="8.6640625" style="107"/>
    <col min="14849" max="14849" width="5.33203125" style="107" customWidth="1"/>
    <col min="14850" max="14850" width="71.44140625" style="107" customWidth="1"/>
    <col min="14851" max="14851" width="74.44140625" style="107" customWidth="1"/>
    <col min="14852" max="15104" width="8.6640625" style="107"/>
    <col min="15105" max="15105" width="5.33203125" style="107" customWidth="1"/>
    <col min="15106" max="15106" width="71.44140625" style="107" customWidth="1"/>
    <col min="15107" max="15107" width="74.44140625" style="107" customWidth="1"/>
    <col min="15108" max="15360" width="8.6640625" style="107"/>
    <col min="15361" max="15361" width="5.33203125" style="107" customWidth="1"/>
    <col min="15362" max="15362" width="71.44140625" style="107" customWidth="1"/>
    <col min="15363" max="15363" width="74.44140625" style="107" customWidth="1"/>
    <col min="15364" max="15616" width="8.6640625" style="107"/>
    <col min="15617" max="15617" width="5.33203125" style="107" customWidth="1"/>
    <col min="15618" max="15618" width="71.44140625" style="107" customWidth="1"/>
    <col min="15619" max="15619" width="74.44140625" style="107" customWidth="1"/>
    <col min="15620" max="15872" width="8.6640625" style="107"/>
    <col min="15873" max="15873" width="5.33203125" style="107" customWidth="1"/>
    <col min="15874" max="15874" width="71.44140625" style="107" customWidth="1"/>
    <col min="15875" max="15875" width="74.44140625" style="107" customWidth="1"/>
    <col min="15876" max="16128" width="8.6640625" style="107"/>
    <col min="16129" max="16129" width="5.33203125" style="107" customWidth="1"/>
    <col min="16130" max="16130" width="71.44140625" style="107" customWidth="1"/>
    <col min="16131" max="16131" width="74.44140625" style="107" customWidth="1"/>
    <col min="16132" max="16384" width="8.6640625" style="107"/>
  </cols>
  <sheetData>
    <row r="1" spans="1:12" s="108" customFormat="1" x14ac:dyDescent="0.25">
      <c r="A1" s="150"/>
      <c r="B1" s="243" t="s">
        <v>389</v>
      </c>
      <c r="C1" s="64"/>
      <c r="D1" s="64"/>
      <c r="E1" s="64"/>
      <c r="F1" s="64"/>
      <c r="G1" s="64"/>
      <c r="H1" s="64"/>
      <c r="I1" s="64"/>
      <c r="J1" s="190"/>
      <c r="K1" s="64"/>
      <c r="L1" s="190"/>
    </row>
    <row r="2" spans="1:12" ht="15.75" customHeight="1" x14ac:dyDescent="0.25">
      <c r="B2" s="583" t="s">
        <v>313</v>
      </c>
      <c r="C2" s="584"/>
    </row>
    <row r="3" spans="1:12" ht="6.75" customHeight="1" x14ac:dyDescent="0.25"/>
    <row r="4" spans="1:12" ht="14.25" customHeight="1" x14ac:dyDescent="0.25">
      <c r="B4" s="585" t="s">
        <v>229</v>
      </c>
      <c r="C4" s="585"/>
    </row>
    <row r="5" spans="1:12" ht="14.25" customHeight="1" x14ac:dyDescent="0.25">
      <c r="B5" s="585" t="s">
        <v>230</v>
      </c>
      <c r="C5" s="585"/>
    </row>
    <row r="6" spans="1:12" x14ac:dyDescent="0.25">
      <c r="C6" s="245" t="s">
        <v>284</v>
      </c>
    </row>
    <row r="7" spans="1:12" x14ac:dyDescent="0.25">
      <c r="A7" s="339" t="s">
        <v>168</v>
      </c>
      <c r="B7" s="65"/>
      <c r="C7" s="258" t="s">
        <v>1</v>
      </c>
    </row>
    <row r="8" spans="1:12" x14ac:dyDescent="0.25">
      <c r="A8" s="229">
        <v>1</v>
      </c>
      <c r="B8" s="582" t="s">
        <v>169</v>
      </c>
      <c r="C8" s="582"/>
    </row>
    <row r="9" spans="1:12" x14ac:dyDescent="0.25">
      <c r="A9" s="191">
        <v>2</v>
      </c>
      <c r="B9" s="66" t="s">
        <v>231</v>
      </c>
      <c r="C9" s="99" t="s">
        <v>232</v>
      </c>
    </row>
    <row r="10" spans="1:12" ht="27.6" x14ac:dyDescent="0.25">
      <c r="A10" s="191">
        <v>3</v>
      </c>
      <c r="B10" s="66" t="s">
        <v>233</v>
      </c>
      <c r="C10" s="99" t="s">
        <v>234</v>
      </c>
    </row>
    <row r="11" spans="1:12" ht="55.2" x14ac:dyDescent="0.25">
      <c r="A11" s="191">
        <v>4</v>
      </c>
      <c r="B11" s="67" t="s">
        <v>235</v>
      </c>
      <c r="C11" s="104" t="s">
        <v>236</v>
      </c>
    </row>
    <row r="12" spans="1:12" x14ac:dyDescent="0.25">
      <c r="A12" s="191">
        <v>5</v>
      </c>
      <c r="B12" s="66" t="s">
        <v>177</v>
      </c>
      <c r="C12" s="68"/>
    </row>
    <row r="13" spans="1:12" ht="27.6" x14ac:dyDescent="0.25">
      <c r="A13" s="191">
        <v>6</v>
      </c>
      <c r="B13" s="69" t="s">
        <v>173</v>
      </c>
      <c r="C13" s="238" t="s">
        <v>288</v>
      </c>
    </row>
    <row r="14" spans="1:12" ht="27.6" x14ac:dyDescent="0.25">
      <c r="A14" s="191">
        <v>7</v>
      </c>
      <c r="B14" s="70" t="s">
        <v>174</v>
      </c>
      <c r="C14" s="238" t="s">
        <v>289</v>
      </c>
    </row>
    <row r="15" spans="1:12" ht="27.6" x14ac:dyDescent="0.25">
      <c r="A15" s="191">
        <v>8</v>
      </c>
      <c r="B15" s="69" t="s">
        <v>175</v>
      </c>
      <c r="C15" s="238" t="s">
        <v>288</v>
      </c>
    </row>
    <row r="16" spans="1:12" ht="27.6" x14ac:dyDescent="0.25">
      <c r="A16" s="191">
        <v>9</v>
      </c>
      <c r="B16" s="69" t="s">
        <v>176</v>
      </c>
      <c r="C16" s="238" t="s">
        <v>289</v>
      </c>
    </row>
    <row r="17" spans="1:4" ht="75.75" customHeight="1" x14ac:dyDescent="0.25">
      <c r="A17" s="230">
        <v>10</v>
      </c>
      <c r="B17" s="71" t="s">
        <v>221</v>
      </c>
      <c r="C17" s="239" t="s">
        <v>287</v>
      </c>
    </row>
    <row r="18" spans="1:4" x14ac:dyDescent="0.25">
      <c r="A18" s="230">
        <v>11</v>
      </c>
      <c r="B18" s="47" t="s">
        <v>222</v>
      </c>
      <c r="C18" s="99"/>
      <c r="D18" s="231"/>
    </row>
    <row r="19" spans="1:4" x14ac:dyDescent="0.25">
      <c r="A19" s="230">
        <v>12</v>
      </c>
      <c r="B19" s="72" t="s">
        <v>180</v>
      </c>
      <c r="C19" s="104" t="s">
        <v>237</v>
      </c>
    </row>
    <row r="20" spans="1:4" ht="6.75" customHeight="1" x14ac:dyDescent="0.25">
      <c r="A20" s="232"/>
      <c r="B20" s="73"/>
      <c r="C20" s="74"/>
      <c r="D20" s="96"/>
    </row>
    <row r="21" spans="1:4" x14ac:dyDescent="0.25">
      <c r="A21" s="229">
        <v>13</v>
      </c>
      <c r="B21" s="582" t="s">
        <v>181</v>
      </c>
      <c r="C21" s="582"/>
    </row>
    <row r="22" spans="1:4" x14ac:dyDescent="0.25">
      <c r="A22" s="230">
        <v>14</v>
      </c>
      <c r="B22" s="66" t="s">
        <v>425</v>
      </c>
      <c r="C22" s="586" t="s">
        <v>239</v>
      </c>
    </row>
    <row r="23" spans="1:4" x14ac:dyDescent="0.25">
      <c r="A23" s="230">
        <v>15</v>
      </c>
      <c r="B23" s="66" t="s">
        <v>286</v>
      </c>
      <c r="C23" s="586"/>
    </row>
    <row r="24" spans="1:4" x14ac:dyDescent="0.25">
      <c r="A24" s="230">
        <v>16</v>
      </c>
      <c r="B24" s="66" t="s">
        <v>182</v>
      </c>
      <c r="C24" s="586"/>
    </row>
    <row r="25" spans="1:4" x14ac:dyDescent="0.25">
      <c r="A25" s="230">
        <v>17</v>
      </c>
      <c r="B25" s="66" t="s">
        <v>0</v>
      </c>
      <c r="C25" s="586"/>
    </row>
    <row r="26" spans="1:4" x14ac:dyDescent="0.25">
      <c r="A26" s="230">
        <v>18</v>
      </c>
      <c r="B26" s="66" t="s">
        <v>183</v>
      </c>
      <c r="C26" s="586"/>
    </row>
    <row r="27" spans="1:4" x14ac:dyDescent="0.25">
      <c r="A27" s="230">
        <v>19</v>
      </c>
      <c r="B27" s="66" t="s">
        <v>223</v>
      </c>
      <c r="C27" s="586"/>
    </row>
    <row r="28" spans="1:4" x14ac:dyDescent="0.25">
      <c r="A28" s="230">
        <v>20</v>
      </c>
      <c r="B28" s="66" t="s">
        <v>185</v>
      </c>
      <c r="C28" s="586"/>
    </row>
    <row r="29" spans="1:4" x14ac:dyDescent="0.25">
      <c r="A29" s="230">
        <v>21</v>
      </c>
      <c r="B29" s="66" t="s">
        <v>186</v>
      </c>
      <c r="C29" s="586"/>
    </row>
    <row r="30" spans="1:4" x14ac:dyDescent="0.25">
      <c r="A30" s="230">
        <v>22</v>
      </c>
      <c r="B30" s="66" t="s">
        <v>187</v>
      </c>
      <c r="C30" s="586"/>
    </row>
    <row r="31" spans="1:4" ht="27.6" x14ac:dyDescent="0.25">
      <c r="A31" s="230">
        <v>23</v>
      </c>
      <c r="B31" s="66" t="s">
        <v>238</v>
      </c>
      <c r="C31" s="586"/>
    </row>
    <row r="32" spans="1:4" ht="27.6" x14ac:dyDescent="0.25">
      <c r="A32" s="230">
        <v>24</v>
      </c>
      <c r="B32" s="66" t="s">
        <v>189</v>
      </c>
      <c r="C32" s="586"/>
    </row>
    <row r="33" spans="1:4" ht="27.6" x14ac:dyDescent="0.25">
      <c r="A33" s="230">
        <v>25</v>
      </c>
      <c r="B33" s="66" t="s">
        <v>225</v>
      </c>
      <c r="C33" s="99" t="s">
        <v>240</v>
      </c>
    </row>
    <row r="34" spans="1:4" x14ac:dyDescent="0.25">
      <c r="A34" s="230">
        <v>26</v>
      </c>
      <c r="B34" s="75" t="s">
        <v>191</v>
      </c>
      <c r="C34" s="105" t="s">
        <v>241</v>
      </c>
    </row>
    <row r="35" spans="1:4" ht="6.75" customHeight="1" x14ac:dyDescent="0.25">
      <c r="A35" s="230"/>
      <c r="B35" s="66"/>
      <c r="C35" s="77"/>
    </row>
    <row r="36" spans="1:4" x14ac:dyDescent="0.25">
      <c r="A36" s="230">
        <v>27</v>
      </c>
      <c r="B36" s="75" t="s">
        <v>192</v>
      </c>
      <c r="C36" s="105" t="s">
        <v>242</v>
      </c>
    </row>
    <row r="37" spans="1:4" ht="6.75" customHeight="1" x14ac:dyDescent="0.25">
      <c r="A37" s="232"/>
      <c r="B37" s="73"/>
      <c r="C37" s="74"/>
    </row>
    <row r="38" spans="1:4" x14ac:dyDescent="0.25">
      <c r="A38" s="229">
        <v>28</v>
      </c>
      <c r="B38" s="582" t="s">
        <v>36</v>
      </c>
      <c r="C38" s="582"/>
    </row>
    <row r="39" spans="1:4" x14ac:dyDescent="0.25">
      <c r="A39" s="230">
        <v>29</v>
      </c>
      <c r="B39" s="71" t="s">
        <v>193</v>
      </c>
      <c r="C39" s="78" t="s">
        <v>243</v>
      </c>
    </row>
    <row r="40" spans="1:4" x14ac:dyDescent="0.25">
      <c r="A40" s="230">
        <v>30</v>
      </c>
      <c r="B40" s="71" t="s">
        <v>194</v>
      </c>
      <c r="C40" s="78" t="s">
        <v>244</v>
      </c>
    </row>
    <row r="41" spans="1:4" x14ac:dyDescent="0.25">
      <c r="A41" s="230">
        <v>31</v>
      </c>
      <c r="B41" s="71" t="s">
        <v>195</v>
      </c>
      <c r="C41" s="78" t="s">
        <v>245</v>
      </c>
    </row>
    <row r="42" spans="1:4" ht="27.6" x14ac:dyDescent="0.25">
      <c r="A42" s="230">
        <v>32</v>
      </c>
      <c r="B42" s="66" t="s">
        <v>196</v>
      </c>
      <c r="C42" s="66" t="s">
        <v>290</v>
      </c>
    </row>
    <row r="43" spans="1:4" ht="41.4" x14ac:dyDescent="0.25">
      <c r="A43" s="230">
        <v>33</v>
      </c>
      <c r="B43" s="71" t="s">
        <v>197</v>
      </c>
      <c r="C43" s="99" t="s">
        <v>291</v>
      </c>
    </row>
    <row r="44" spans="1:4" x14ac:dyDescent="0.25">
      <c r="A44" s="230">
        <v>34</v>
      </c>
      <c r="B44" s="71" t="s">
        <v>198</v>
      </c>
      <c r="C44" s="99" t="s">
        <v>292</v>
      </c>
    </row>
    <row r="45" spans="1:4" x14ac:dyDescent="0.25">
      <c r="A45" s="233">
        <v>35</v>
      </c>
      <c r="B45" s="79" t="s">
        <v>57</v>
      </c>
      <c r="C45" s="105" t="s">
        <v>246</v>
      </c>
    </row>
    <row r="46" spans="1:4" ht="6.75" customHeight="1" x14ac:dyDescent="0.25">
      <c r="A46" s="234"/>
      <c r="B46" s="80"/>
      <c r="C46" s="74"/>
      <c r="D46" s="96"/>
    </row>
    <row r="47" spans="1:4" x14ac:dyDescent="0.25">
      <c r="A47" s="233">
        <v>36</v>
      </c>
      <c r="B47" s="79" t="s">
        <v>199</v>
      </c>
      <c r="C47" s="105" t="s">
        <v>247</v>
      </c>
    </row>
    <row r="48" spans="1:4" ht="6.75" customHeight="1" x14ac:dyDescent="0.25">
      <c r="A48" s="232"/>
      <c r="B48" s="80"/>
      <c r="C48" s="74"/>
      <c r="D48" s="96"/>
    </row>
    <row r="49" spans="1:4" x14ac:dyDescent="0.25">
      <c r="A49" s="229">
        <v>37</v>
      </c>
      <c r="B49" s="111" t="s">
        <v>200</v>
      </c>
      <c r="C49" s="81"/>
    </row>
    <row r="50" spans="1:4" x14ac:dyDescent="0.25">
      <c r="A50" s="230">
        <v>38</v>
      </c>
      <c r="B50" s="76" t="s">
        <v>201</v>
      </c>
      <c r="C50" s="81"/>
    </row>
    <row r="51" spans="1:4" x14ac:dyDescent="0.25">
      <c r="A51" s="230">
        <v>39</v>
      </c>
      <c r="B51" s="71" t="s">
        <v>202</v>
      </c>
      <c r="C51" s="75"/>
    </row>
    <row r="52" spans="1:4" x14ac:dyDescent="0.25">
      <c r="A52" s="230">
        <v>40</v>
      </c>
      <c r="B52" s="71" t="s">
        <v>203</v>
      </c>
      <c r="C52" s="75"/>
    </row>
    <row r="53" spans="1:4" x14ac:dyDescent="0.25">
      <c r="A53" s="230">
        <v>41</v>
      </c>
      <c r="B53" s="71" t="s">
        <v>204</v>
      </c>
      <c r="C53" s="75"/>
    </row>
    <row r="54" spans="1:4" x14ac:dyDescent="0.25">
      <c r="A54" s="233">
        <v>42</v>
      </c>
      <c r="B54" s="79" t="s">
        <v>205</v>
      </c>
      <c r="C54" s="105" t="s">
        <v>250</v>
      </c>
    </row>
    <row r="55" spans="1:4" ht="27.6" x14ac:dyDescent="0.25">
      <c r="A55" s="230">
        <v>43</v>
      </c>
      <c r="B55" s="106" t="s">
        <v>278</v>
      </c>
      <c r="C55" s="76"/>
    </row>
    <row r="56" spans="1:4" ht="69" x14ac:dyDescent="0.25">
      <c r="A56" s="230">
        <v>44</v>
      </c>
      <c r="B56" s="71" t="s">
        <v>206</v>
      </c>
      <c r="C56" s="99" t="s">
        <v>293</v>
      </c>
    </row>
    <row r="57" spans="1:4" ht="55.2" x14ac:dyDescent="0.25">
      <c r="A57" s="230">
        <v>45</v>
      </c>
      <c r="B57" s="66" t="s">
        <v>207</v>
      </c>
      <c r="C57" s="82" t="s">
        <v>294</v>
      </c>
    </row>
    <row r="58" spans="1:4" x14ac:dyDescent="0.25">
      <c r="A58" s="230">
        <v>46</v>
      </c>
      <c r="B58" s="79" t="s">
        <v>208</v>
      </c>
      <c r="C58" s="104" t="s">
        <v>251</v>
      </c>
    </row>
    <row r="59" spans="1:4" ht="6.75" customHeight="1" x14ac:dyDescent="0.25">
      <c r="A59" s="232"/>
      <c r="B59" s="73"/>
      <c r="C59" s="74"/>
      <c r="D59" s="96"/>
    </row>
    <row r="60" spans="1:4" x14ac:dyDescent="0.25">
      <c r="A60" s="230">
        <v>47</v>
      </c>
      <c r="B60" s="75" t="s">
        <v>209</v>
      </c>
      <c r="C60" s="105" t="s">
        <v>252</v>
      </c>
    </row>
    <row r="61" spans="1:4" ht="41.4" x14ac:dyDescent="0.25">
      <c r="A61" s="230">
        <v>48</v>
      </c>
      <c r="B61" s="66" t="s">
        <v>248</v>
      </c>
      <c r="C61" s="83" t="s">
        <v>249</v>
      </c>
    </row>
    <row r="62" spans="1:4" x14ac:dyDescent="0.25">
      <c r="A62" s="230">
        <v>49</v>
      </c>
      <c r="B62" s="66" t="s">
        <v>79</v>
      </c>
      <c r="C62" s="99"/>
    </row>
    <row r="63" spans="1:4" x14ac:dyDescent="0.25">
      <c r="A63" s="230">
        <v>50</v>
      </c>
      <c r="B63" s="66" t="s">
        <v>226</v>
      </c>
      <c r="C63" s="99"/>
    </row>
    <row r="64" spans="1:4" x14ac:dyDescent="0.25">
      <c r="A64" s="230">
        <v>51</v>
      </c>
      <c r="B64" s="75" t="s">
        <v>212</v>
      </c>
      <c r="C64" s="105" t="s">
        <v>253</v>
      </c>
    </row>
    <row r="65" spans="1:4" ht="6.75" customHeight="1" x14ac:dyDescent="0.25">
      <c r="A65" s="232"/>
      <c r="B65" s="84"/>
      <c r="C65" s="74"/>
      <c r="D65" s="96"/>
    </row>
    <row r="66" spans="1:4" x14ac:dyDescent="0.25">
      <c r="A66" s="229">
        <v>52</v>
      </c>
      <c r="B66" s="582" t="s">
        <v>213</v>
      </c>
      <c r="C66" s="582"/>
    </row>
    <row r="67" spans="1:4" ht="27.6" x14ac:dyDescent="0.25">
      <c r="A67" s="230">
        <v>53</v>
      </c>
      <c r="B67" s="66" t="s">
        <v>214</v>
      </c>
      <c r="C67" s="99" t="s">
        <v>295</v>
      </c>
    </row>
    <row r="68" spans="1:4" ht="27.6" x14ac:dyDescent="0.25">
      <c r="A68" s="230">
        <v>54</v>
      </c>
      <c r="B68" s="66" t="s">
        <v>215</v>
      </c>
      <c r="C68" s="104" t="s">
        <v>256</v>
      </c>
    </row>
    <row r="69" spans="1:4" x14ac:dyDescent="0.25">
      <c r="A69" s="230">
        <v>55</v>
      </c>
      <c r="B69" s="85" t="s">
        <v>254</v>
      </c>
      <c r="C69" s="99" t="s">
        <v>296</v>
      </c>
    </row>
    <row r="70" spans="1:4" ht="27.6" x14ac:dyDescent="0.25">
      <c r="A70" s="230">
        <v>56</v>
      </c>
      <c r="B70" s="66" t="s">
        <v>217</v>
      </c>
      <c r="C70" s="99" t="s">
        <v>255</v>
      </c>
    </row>
    <row r="71" spans="1:4" ht="27.6" x14ac:dyDescent="0.25">
      <c r="A71" s="191">
        <v>57</v>
      </c>
      <c r="B71" s="72" t="s">
        <v>218</v>
      </c>
      <c r="C71" s="104" t="s">
        <v>257</v>
      </c>
    </row>
    <row r="72" spans="1:4" ht="6.75" customHeight="1" x14ac:dyDescent="0.25">
      <c r="A72" s="232"/>
      <c r="B72" s="84"/>
      <c r="C72" s="86"/>
      <c r="D72" s="96"/>
    </row>
    <row r="73" spans="1:4" ht="41.4" x14ac:dyDescent="0.25">
      <c r="A73" s="229">
        <v>58</v>
      </c>
      <c r="B73" s="111" t="s">
        <v>258</v>
      </c>
      <c r="C73" s="87" t="s">
        <v>259</v>
      </c>
    </row>
    <row r="74" spans="1:4" ht="69" x14ac:dyDescent="0.25">
      <c r="A74" s="230">
        <v>59</v>
      </c>
      <c r="B74" s="66" t="s">
        <v>86</v>
      </c>
      <c r="C74" s="82" t="s">
        <v>297</v>
      </c>
    </row>
    <row r="75" spans="1:4" ht="27.6" x14ac:dyDescent="0.25">
      <c r="A75" s="230">
        <v>60</v>
      </c>
      <c r="B75" s="75" t="s">
        <v>87</v>
      </c>
      <c r="C75" s="99" t="s">
        <v>298</v>
      </c>
    </row>
    <row r="76" spans="1:4" ht="69" x14ac:dyDescent="0.25">
      <c r="A76" s="230">
        <v>61</v>
      </c>
      <c r="B76" s="66" t="s">
        <v>88</v>
      </c>
      <c r="C76" s="82" t="s">
        <v>299</v>
      </c>
    </row>
    <row r="77" spans="1:4" ht="27.6" x14ac:dyDescent="0.25">
      <c r="A77" s="230">
        <v>62</v>
      </c>
      <c r="B77" s="75" t="s">
        <v>89</v>
      </c>
      <c r="C77" s="99" t="s">
        <v>300</v>
      </c>
    </row>
    <row r="78" spans="1:4" ht="27.6" x14ac:dyDescent="0.25">
      <c r="A78" s="230">
        <v>63</v>
      </c>
      <c r="B78" s="75" t="s">
        <v>220</v>
      </c>
      <c r="C78" s="99" t="s">
        <v>301</v>
      </c>
    </row>
    <row r="79" spans="1:4" x14ac:dyDescent="0.25">
      <c r="A79" s="235"/>
      <c r="B79" s="88" t="s">
        <v>162</v>
      </c>
      <c r="C79" s="89" t="s">
        <v>260</v>
      </c>
    </row>
    <row r="80" spans="1:4" ht="6.75" customHeight="1" x14ac:dyDescent="0.25">
      <c r="A80" s="236"/>
      <c r="B80" s="73"/>
      <c r="C80" s="74"/>
      <c r="D80" s="96"/>
    </row>
    <row r="81" spans="1:3" ht="27.6" x14ac:dyDescent="0.25">
      <c r="A81" s="77">
        <v>64</v>
      </c>
      <c r="B81" s="66" t="s">
        <v>164</v>
      </c>
      <c r="C81" s="66" t="s">
        <v>165</v>
      </c>
    </row>
  </sheetData>
  <sheetProtection algorithmName="SHA-512" hashValue="1izO5RxLNueMrhLn+lDHmN3eiF/rkXbEuegCNB2SeoDox89hPaYwlax9IDisqtVwdrDw6v9SF1i9DlfhWNKihQ==" saltValue="tntXYtO2+avI3XlsooLHWQ==" spinCount="100000" sheet="1" formatRows="0"/>
  <mergeCells count="8">
    <mergeCell ref="B66:C66"/>
    <mergeCell ref="B8:C8"/>
    <mergeCell ref="B21:C21"/>
    <mergeCell ref="B2:C2"/>
    <mergeCell ref="B4:C4"/>
    <mergeCell ref="B5:C5"/>
    <mergeCell ref="C22:C32"/>
    <mergeCell ref="B38:C38"/>
  </mergeCells>
  <pageMargins left="0.70866141732283472" right="0.70866141732283472" top="0.74803149606299213" bottom="0.74803149606299213" header="0.31496062992125984" footer="0.31496062992125984"/>
  <pageSetup scale="80" fitToHeight="0" orientation="landscape" r:id="rId1"/>
  <headerFooter>
    <oddFooter>&amp;L&amp;"-,Bold"Conseil des arts du Canada Confidentiel&amp;C&amp;D&amp;RPage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5DF-BF17-4762-AE0A-D94AA9B80470}">
  <sheetPr>
    <tabColor theme="5" tint="0.39997558519241921"/>
  </sheetPr>
  <dimension ref="B1:M94"/>
  <sheetViews>
    <sheetView zoomScaleNormal="100" workbookViewId="0">
      <selection activeCell="B4" sqref="B4:E4"/>
    </sheetView>
  </sheetViews>
  <sheetFormatPr defaultColWidth="8.88671875" defaultRowHeight="13.8" x14ac:dyDescent="0.25"/>
  <cols>
    <col min="1" max="1" width="3.5546875" style="252" customWidth="1"/>
    <col min="2" max="2" width="18" style="252" customWidth="1"/>
    <col min="3" max="3" width="15.44140625" style="252" bestFit="1" customWidth="1"/>
    <col min="4" max="4" width="18.6640625" style="252" bestFit="1" customWidth="1"/>
    <col min="5" max="5" width="19" style="252" bestFit="1" customWidth="1"/>
    <col min="6" max="6" width="20.44140625" style="252" bestFit="1" customWidth="1"/>
    <col min="7" max="7" width="24.44140625" style="252" customWidth="1"/>
    <col min="8" max="8" width="20.5546875" style="252" bestFit="1" customWidth="1"/>
    <col min="9" max="9" width="23.6640625" style="252" bestFit="1" customWidth="1"/>
    <col min="10" max="10" width="2.44140625" style="252" customWidth="1"/>
    <col min="11" max="11" width="30" style="252" customWidth="1"/>
    <col min="12" max="12" width="2.44140625" style="252" customWidth="1"/>
    <col min="13" max="13" width="48.44140625" style="252" customWidth="1"/>
    <col min="14" max="16384" width="8.88671875" style="252"/>
  </cols>
  <sheetData>
    <row r="1" spans="2:13" ht="13.95" customHeight="1" x14ac:dyDescent="0.25">
      <c r="B1" s="344" t="s">
        <v>393</v>
      </c>
    </row>
    <row r="2" spans="2:13" ht="17.399999999999999" x14ac:dyDescent="0.25">
      <c r="B2" s="587" t="s">
        <v>326</v>
      </c>
      <c r="C2" s="588"/>
      <c r="D2" s="588"/>
      <c r="E2" s="588"/>
      <c r="F2" s="588"/>
      <c r="G2" s="588"/>
      <c r="H2" s="588"/>
      <c r="I2" s="588"/>
      <c r="J2" s="588"/>
      <c r="K2" s="588"/>
      <c r="L2" s="588"/>
      <c r="M2" s="589"/>
    </row>
    <row r="3" spans="2:13" ht="17.399999999999999" x14ac:dyDescent="0.25">
      <c r="B3" s="442" t="s">
        <v>432</v>
      </c>
      <c r="C3" s="443"/>
      <c r="D3" s="443"/>
      <c r="E3" s="443"/>
      <c r="F3" s="443"/>
      <c r="G3" s="443"/>
      <c r="H3" s="443"/>
      <c r="I3" s="443"/>
      <c r="J3" s="443"/>
      <c r="K3" s="443"/>
      <c r="L3" s="443"/>
      <c r="M3" s="443"/>
    </row>
    <row r="4" spans="2:13" ht="18.600000000000001" customHeight="1" x14ac:dyDescent="0.25">
      <c r="B4" s="597"/>
      <c r="C4" s="598"/>
      <c r="D4" s="598"/>
      <c r="E4" s="599"/>
      <c r="F4" s="444"/>
      <c r="G4" s="444"/>
      <c r="H4" s="444"/>
      <c r="I4" s="444"/>
      <c r="J4" s="444"/>
      <c r="K4" s="444"/>
      <c r="L4" s="444"/>
      <c r="M4" s="444"/>
    </row>
    <row r="5" spans="2:13" ht="6" customHeight="1" x14ac:dyDescent="0.25">
      <c r="B5" s="444"/>
      <c r="C5" s="444"/>
      <c r="D5" s="444"/>
      <c r="E5" s="444"/>
      <c r="F5" s="444"/>
      <c r="G5" s="444"/>
      <c r="H5" s="444"/>
      <c r="I5" s="444"/>
      <c r="J5" s="444"/>
      <c r="K5" s="444"/>
      <c r="L5" s="444"/>
      <c r="M5" s="444"/>
    </row>
    <row r="6" spans="2:13" s="281" customFormat="1" ht="46.2" customHeight="1" x14ac:dyDescent="0.3">
      <c r="B6" s="593" t="s">
        <v>398</v>
      </c>
      <c r="C6" s="594"/>
      <c r="D6" s="594"/>
      <c r="E6" s="594"/>
      <c r="F6" s="594"/>
      <c r="G6" s="594"/>
      <c r="H6" s="594"/>
      <c r="I6" s="594"/>
      <c r="J6" s="594"/>
      <c r="K6" s="594"/>
      <c r="L6" s="594"/>
      <c r="M6" s="595"/>
    </row>
    <row r="7" spans="2:13" ht="37.200000000000003" customHeight="1" x14ac:dyDescent="0.25">
      <c r="B7" s="596" t="s">
        <v>325</v>
      </c>
      <c r="C7" s="596"/>
      <c r="D7" s="596"/>
      <c r="E7" s="596"/>
      <c r="F7" s="596"/>
      <c r="G7" s="596"/>
      <c r="H7" s="596"/>
      <c r="I7" s="596"/>
      <c r="J7" s="451"/>
      <c r="K7" s="435" t="s">
        <v>324</v>
      </c>
      <c r="L7" s="451"/>
      <c r="M7" s="435" t="s">
        <v>406</v>
      </c>
    </row>
    <row r="8" spans="2:13" ht="74.400000000000006" customHeight="1" x14ac:dyDescent="0.25">
      <c r="B8" s="590" t="s">
        <v>399</v>
      </c>
      <c r="C8" s="590" t="s">
        <v>323</v>
      </c>
      <c r="D8" s="358" t="s">
        <v>394</v>
      </c>
      <c r="E8" s="358" t="s">
        <v>395</v>
      </c>
      <c r="F8" s="591" t="s">
        <v>322</v>
      </c>
      <c r="G8" s="358" t="s">
        <v>321</v>
      </c>
      <c r="H8" s="358" t="s">
        <v>404</v>
      </c>
      <c r="I8" s="591" t="s">
        <v>320</v>
      </c>
      <c r="J8" s="340"/>
      <c r="K8" s="361" t="s">
        <v>397</v>
      </c>
      <c r="L8" s="341"/>
      <c r="M8" s="592" t="s">
        <v>319</v>
      </c>
    </row>
    <row r="9" spans="2:13" ht="70.95" customHeight="1" x14ac:dyDescent="0.25">
      <c r="B9" s="590"/>
      <c r="C9" s="590"/>
      <c r="D9" s="358" t="s">
        <v>401</v>
      </c>
      <c r="E9" s="358" t="s">
        <v>400</v>
      </c>
      <c r="F9" s="591"/>
      <c r="G9" s="359" t="s">
        <v>402</v>
      </c>
      <c r="H9" s="359" t="s">
        <v>403</v>
      </c>
      <c r="I9" s="591"/>
      <c r="J9" s="340"/>
      <c r="K9" s="361" t="s">
        <v>405</v>
      </c>
      <c r="L9" s="341"/>
      <c r="M9" s="592"/>
    </row>
    <row r="10" spans="2:13" ht="110.4" x14ac:dyDescent="0.25">
      <c r="B10" s="280" t="s">
        <v>430</v>
      </c>
      <c r="C10" s="280" t="s">
        <v>409</v>
      </c>
      <c r="D10" s="280"/>
      <c r="E10" s="280"/>
      <c r="F10" s="360" t="s">
        <v>407</v>
      </c>
      <c r="G10" s="280" t="s">
        <v>437</v>
      </c>
      <c r="H10" s="280"/>
      <c r="I10" s="280" t="s">
        <v>318</v>
      </c>
      <c r="J10" s="356"/>
      <c r="K10" s="360" t="s">
        <v>408</v>
      </c>
      <c r="L10" s="356"/>
      <c r="M10" s="280"/>
    </row>
    <row r="11" spans="2:13" x14ac:dyDescent="0.25">
      <c r="B11" s="377"/>
      <c r="C11" s="377"/>
      <c r="D11" s="377"/>
      <c r="E11" s="377"/>
      <c r="F11" s="377"/>
      <c r="G11" s="377"/>
      <c r="H11" s="377"/>
      <c r="I11" s="377"/>
      <c r="J11" s="357"/>
      <c r="K11" s="377"/>
      <c r="L11" s="357"/>
      <c r="M11" s="377"/>
    </row>
    <row r="12" spans="2:13" x14ac:dyDescent="0.25">
      <c r="B12" s="367"/>
      <c r="C12" s="367"/>
      <c r="D12" s="367"/>
      <c r="E12" s="367"/>
      <c r="F12" s="367"/>
      <c r="G12" s="367"/>
      <c r="H12" s="367"/>
      <c r="I12" s="367"/>
      <c r="J12" s="357"/>
      <c r="K12" s="367"/>
      <c r="L12" s="357"/>
      <c r="M12" s="367"/>
    </row>
    <row r="13" spans="2:13" x14ac:dyDescent="0.25">
      <c r="B13" s="367"/>
      <c r="C13" s="367"/>
      <c r="D13" s="367"/>
      <c r="E13" s="367"/>
      <c r="F13" s="367"/>
      <c r="G13" s="367"/>
      <c r="H13" s="367"/>
      <c r="I13" s="367"/>
      <c r="J13" s="357"/>
      <c r="K13" s="367"/>
      <c r="L13" s="357"/>
      <c r="M13" s="367"/>
    </row>
    <row r="14" spans="2:13" x14ac:dyDescent="0.25">
      <c r="B14" s="367"/>
      <c r="C14" s="367"/>
      <c r="D14" s="367"/>
      <c r="E14" s="367"/>
      <c r="F14" s="367"/>
      <c r="G14" s="367"/>
      <c r="H14" s="367"/>
      <c r="I14" s="367"/>
      <c r="J14" s="357"/>
      <c r="K14" s="367"/>
      <c r="L14" s="357"/>
      <c r="M14" s="367"/>
    </row>
    <row r="15" spans="2:13" x14ac:dyDescent="0.25">
      <c r="B15" s="367"/>
      <c r="C15" s="367"/>
      <c r="D15" s="367"/>
      <c r="E15" s="367"/>
      <c r="F15" s="367"/>
      <c r="G15" s="367"/>
      <c r="H15" s="367"/>
      <c r="I15" s="367"/>
      <c r="J15" s="357"/>
      <c r="K15" s="367"/>
      <c r="L15" s="357"/>
      <c r="M15" s="367"/>
    </row>
    <row r="16" spans="2:13" x14ac:dyDescent="0.25">
      <c r="B16" s="367"/>
      <c r="C16" s="367"/>
      <c r="D16" s="367"/>
      <c r="E16" s="367"/>
      <c r="F16" s="367"/>
      <c r="G16" s="367"/>
      <c r="H16" s="367"/>
      <c r="I16" s="367"/>
      <c r="J16" s="357"/>
      <c r="K16" s="367"/>
      <c r="L16" s="357"/>
      <c r="M16" s="367"/>
    </row>
    <row r="17" spans="2:13" x14ac:dyDescent="0.25">
      <c r="B17" s="367"/>
      <c r="C17" s="367"/>
      <c r="D17" s="367"/>
      <c r="E17" s="367"/>
      <c r="F17" s="367"/>
      <c r="G17" s="367"/>
      <c r="H17" s="367"/>
      <c r="I17" s="367"/>
      <c r="J17" s="357"/>
      <c r="K17" s="367"/>
      <c r="L17" s="357"/>
      <c r="M17" s="367"/>
    </row>
    <row r="18" spans="2:13" x14ac:dyDescent="0.25">
      <c r="B18" s="367"/>
      <c r="C18" s="367"/>
      <c r="D18" s="367"/>
      <c r="E18" s="367"/>
      <c r="F18" s="367"/>
      <c r="G18" s="367"/>
      <c r="H18" s="367"/>
      <c r="I18" s="367"/>
      <c r="J18" s="357"/>
      <c r="K18" s="367"/>
      <c r="L18" s="357"/>
      <c r="M18" s="367"/>
    </row>
    <row r="19" spans="2:13" x14ac:dyDescent="0.25">
      <c r="B19" s="367"/>
      <c r="C19" s="367"/>
      <c r="D19" s="367"/>
      <c r="E19" s="367"/>
      <c r="F19" s="367"/>
      <c r="G19" s="367"/>
      <c r="H19" s="367"/>
      <c r="I19" s="367"/>
      <c r="J19" s="357"/>
      <c r="K19" s="367"/>
      <c r="L19" s="357"/>
      <c r="M19" s="367"/>
    </row>
    <row r="20" spans="2:13" x14ac:dyDescent="0.25">
      <c r="B20" s="367"/>
      <c r="C20" s="367"/>
      <c r="D20" s="367"/>
      <c r="E20" s="367"/>
      <c r="F20" s="367"/>
      <c r="G20" s="367"/>
      <c r="H20" s="367"/>
      <c r="I20" s="367"/>
      <c r="J20" s="357"/>
      <c r="K20" s="367"/>
      <c r="L20" s="357"/>
      <c r="M20" s="367"/>
    </row>
    <row r="21" spans="2:13" x14ac:dyDescent="0.25">
      <c r="B21" s="367"/>
      <c r="C21" s="367"/>
      <c r="D21" s="367"/>
      <c r="E21" s="367"/>
      <c r="F21" s="367"/>
      <c r="G21" s="367"/>
      <c r="H21" s="367"/>
      <c r="I21" s="367"/>
      <c r="J21" s="357"/>
      <c r="K21" s="367"/>
      <c r="L21" s="357"/>
      <c r="M21" s="367"/>
    </row>
    <row r="22" spans="2:13" x14ac:dyDescent="0.25">
      <c r="B22" s="367"/>
      <c r="C22" s="367"/>
      <c r="D22" s="367"/>
      <c r="E22" s="367"/>
      <c r="F22" s="367"/>
      <c r="G22" s="367"/>
      <c r="H22" s="367"/>
      <c r="I22" s="367"/>
      <c r="J22" s="357"/>
      <c r="K22" s="367"/>
      <c r="L22" s="357"/>
      <c r="M22" s="367"/>
    </row>
    <row r="23" spans="2:13" x14ac:dyDescent="0.25">
      <c r="B23" s="367"/>
      <c r="C23" s="367"/>
      <c r="D23" s="367"/>
      <c r="E23" s="367"/>
      <c r="F23" s="367"/>
      <c r="G23" s="367"/>
      <c r="H23" s="367"/>
      <c r="I23" s="367"/>
      <c r="J23" s="357"/>
      <c r="K23" s="367"/>
      <c r="L23" s="357"/>
      <c r="M23" s="367"/>
    </row>
    <row r="24" spans="2:13" x14ac:dyDescent="0.25">
      <c r="B24" s="367"/>
      <c r="C24" s="367"/>
      <c r="D24" s="367"/>
      <c r="E24" s="367"/>
      <c r="F24" s="367"/>
      <c r="G24" s="367"/>
      <c r="H24" s="367"/>
      <c r="I24" s="367"/>
      <c r="J24" s="357"/>
      <c r="K24" s="367"/>
      <c r="L24" s="357"/>
      <c r="M24" s="367"/>
    </row>
    <row r="25" spans="2:13" x14ac:dyDescent="0.25">
      <c r="B25" s="367"/>
      <c r="C25" s="367"/>
      <c r="D25" s="367"/>
      <c r="E25" s="367"/>
      <c r="F25" s="367"/>
      <c r="G25" s="367"/>
      <c r="H25" s="367"/>
      <c r="I25" s="367"/>
      <c r="J25" s="357"/>
      <c r="K25" s="367"/>
      <c r="L25" s="357"/>
      <c r="M25" s="367"/>
    </row>
    <row r="26" spans="2:13" x14ac:dyDescent="0.25">
      <c r="B26" s="367"/>
      <c r="C26" s="367"/>
      <c r="D26" s="367"/>
      <c r="E26" s="367"/>
      <c r="F26" s="367"/>
      <c r="G26" s="367"/>
      <c r="H26" s="367"/>
      <c r="I26" s="367"/>
      <c r="J26" s="357"/>
      <c r="K26" s="367"/>
      <c r="L26" s="357"/>
      <c r="M26" s="367"/>
    </row>
    <row r="27" spans="2:13" x14ac:dyDescent="0.25">
      <c r="B27" s="367"/>
      <c r="C27" s="367"/>
      <c r="D27" s="367"/>
      <c r="E27" s="367"/>
      <c r="F27" s="367"/>
      <c r="G27" s="367"/>
      <c r="H27" s="367"/>
      <c r="I27" s="367"/>
      <c r="J27" s="357"/>
      <c r="K27" s="367"/>
      <c r="L27" s="357"/>
      <c r="M27" s="367"/>
    </row>
    <row r="28" spans="2:13" x14ac:dyDescent="0.25">
      <c r="B28" s="367"/>
      <c r="C28" s="367"/>
      <c r="D28" s="367"/>
      <c r="E28" s="367"/>
      <c r="F28" s="367"/>
      <c r="G28" s="367"/>
      <c r="H28" s="367"/>
      <c r="I28" s="367"/>
      <c r="J28" s="357"/>
      <c r="K28" s="367"/>
      <c r="L28" s="357"/>
      <c r="M28" s="367"/>
    </row>
    <row r="29" spans="2:13" x14ac:dyDescent="0.25">
      <c r="B29" s="367"/>
      <c r="C29" s="367"/>
      <c r="D29" s="367"/>
      <c r="E29" s="367"/>
      <c r="F29" s="367"/>
      <c r="G29" s="367"/>
      <c r="H29" s="367"/>
      <c r="I29" s="367"/>
      <c r="J29" s="357"/>
      <c r="K29" s="367"/>
      <c r="L29" s="357"/>
      <c r="M29" s="367"/>
    </row>
    <row r="30" spans="2:13" x14ac:dyDescent="0.25">
      <c r="B30" s="367"/>
      <c r="C30" s="367"/>
      <c r="D30" s="367"/>
      <c r="E30" s="367"/>
      <c r="F30" s="367"/>
      <c r="G30" s="367"/>
      <c r="H30" s="367"/>
      <c r="I30" s="367"/>
      <c r="J30" s="357"/>
      <c r="K30" s="367"/>
      <c r="L30" s="357"/>
      <c r="M30" s="367"/>
    </row>
    <row r="31" spans="2:13" x14ac:dyDescent="0.25">
      <c r="B31" s="367"/>
      <c r="C31" s="367"/>
      <c r="D31" s="367"/>
      <c r="E31" s="367"/>
      <c r="F31" s="367"/>
      <c r="G31" s="367"/>
      <c r="H31" s="367"/>
      <c r="I31" s="367"/>
      <c r="J31" s="357"/>
      <c r="K31" s="367"/>
      <c r="L31" s="357"/>
      <c r="M31" s="367"/>
    </row>
    <row r="32" spans="2:13" x14ac:dyDescent="0.25">
      <c r="B32" s="367"/>
      <c r="C32" s="367"/>
      <c r="D32" s="367"/>
      <c r="E32" s="367"/>
      <c r="F32" s="367"/>
      <c r="G32" s="367"/>
      <c r="H32" s="367"/>
      <c r="I32" s="367"/>
      <c r="J32" s="357"/>
      <c r="K32" s="367"/>
      <c r="L32" s="357"/>
      <c r="M32" s="367"/>
    </row>
    <row r="33" spans="2:13" x14ac:dyDescent="0.25">
      <c r="B33" s="367"/>
      <c r="C33" s="367"/>
      <c r="D33" s="367"/>
      <c r="E33" s="367"/>
      <c r="F33" s="367"/>
      <c r="G33" s="367"/>
      <c r="H33" s="367"/>
      <c r="I33" s="367"/>
      <c r="J33" s="357"/>
      <c r="K33" s="367"/>
      <c r="L33" s="357"/>
      <c r="M33" s="367"/>
    </row>
    <row r="34" spans="2:13" x14ac:dyDescent="0.25">
      <c r="B34" s="367"/>
      <c r="C34" s="367"/>
      <c r="D34" s="367"/>
      <c r="E34" s="367"/>
      <c r="F34" s="367"/>
      <c r="G34" s="367"/>
      <c r="H34" s="367"/>
      <c r="I34" s="367"/>
      <c r="J34" s="357"/>
      <c r="K34" s="367"/>
      <c r="L34" s="357"/>
      <c r="M34" s="367"/>
    </row>
    <row r="35" spans="2:13" x14ac:dyDescent="0.25">
      <c r="B35" s="367"/>
      <c r="C35" s="367"/>
      <c r="D35" s="367"/>
      <c r="E35" s="367"/>
      <c r="F35" s="367"/>
      <c r="G35" s="367"/>
      <c r="H35" s="367"/>
      <c r="I35" s="367"/>
      <c r="J35" s="357"/>
      <c r="K35" s="367"/>
      <c r="L35" s="357"/>
      <c r="M35" s="367"/>
    </row>
    <row r="36" spans="2:13" x14ac:dyDescent="0.25">
      <c r="B36" s="367"/>
      <c r="C36" s="367"/>
      <c r="D36" s="367"/>
      <c r="E36" s="367"/>
      <c r="F36" s="367"/>
      <c r="G36" s="367"/>
      <c r="H36" s="367"/>
      <c r="I36" s="367"/>
      <c r="J36" s="357"/>
      <c r="K36" s="367"/>
      <c r="L36" s="357"/>
      <c r="M36" s="367"/>
    </row>
    <row r="37" spans="2:13" x14ac:dyDescent="0.25">
      <c r="B37" s="367"/>
      <c r="C37" s="367"/>
      <c r="D37" s="367"/>
      <c r="E37" s="367"/>
      <c r="F37" s="367"/>
      <c r="G37" s="367"/>
      <c r="H37" s="367"/>
      <c r="I37" s="367"/>
      <c r="J37" s="357"/>
      <c r="K37" s="367"/>
      <c r="L37" s="357"/>
      <c r="M37" s="367"/>
    </row>
    <row r="38" spans="2:13" x14ac:dyDescent="0.25">
      <c r="B38" s="367"/>
      <c r="C38" s="367"/>
      <c r="D38" s="367"/>
      <c r="E38" s="367"/>
      <c r="F38" s="367"/>
      <c r="G38" s="367"/>
      <c r="H38" s="367"/>
      <c r="I38" s="367"/>
      <c r="J38" s="357"/>
      <c r="K38" s="367"/>
      <c r="L38" s="357"/>
      <c r="M38" s="367"/>
    </row>
    <row r="39" spans="2:13" x14ac:dyDescent="0.25">
      <c r="B39" s="367"/>
      <c r="C39" s="367"/>
      <c r="D39" s="367"/>
      <c r="E39" s="367"/>
      <c r="F39" s="367"/>
      <c r="G39" s="367"/>
      <c r="H39" s="367"/>
      <c r="I39" s="367"/>
      <c r="J39" s="357"/>
      <c r="K39" s="367"/>
      <c r="L39" s="357"/>
      <c r="M39" s="367"/>
    </row>
    <row r="40" spans="2:13" x14ac:dyDescent="0.25">
      <c r="B40" s="367"/>
      <c r="C40" s="367"/>
      <c r="D40" s="367"/>
      <c r="E40" s="367"/>
      <c r="F40" s="367"/>
      <c r="G40" s="367"/>
      <c r="H40" s="367"/>
      <c r="I40" s="367"/>
      <c r="J40" s="357"/>
      <c r="K40" s="367"/>
      <c r="L40" s="357"/>
      <c r="M40" s="367"/>
    </row>
    <row r="41" spans="2:13" x14ac:dyDescent="0.25">
      <c r="B41" s="367"/>
      <c r="C41" s="367"/>
      <c r="D41" s="367"/>
      <c r="E41" s="367"/>
      <c r="F41" s="367"/>
      <c r="G41" s="367"/>
      <c r="H41" s="367"/>
      <c r="I41" s="367"/>
      <c r="J41" s="357"/>
      <c r="K41" s="367"/>
      <c r="L41" s="357"/>
      <c r="M41" s="367"/>
    </row>
    <row r="42" spans="2:13" x14ac:dyDescent="0.25">
      <c r="B42" s="367"/>
      <c r="C42" s="367"/>
      <c r="D42" s="367"/>
      <c r="E42" s="367"/>
      <c r="F42" s="367"/>
      <c r="G42" s="367"/>
      <c r="H42" s="367"/>
      <c r="I42" s="367"/>
      <c r="J42" s="357"/>
      <c r="K42" s="367"/>
      <c r="L42" s="357"/>
      <c r="M42" s="367"/>
    </row>
    <row r="43" spans="2:13" x14ac:dyDescent="0.25">
      <c r="B43" s="367"/>
      <c r="C43" s="367"/>
      <c r="D43" s="367"/>
      <c r="E43" s="367"/>
      <c r="F43" s="367"/>
      <c r="G43" s="367"/>
      <c r="H43" s="367"/>
      <c r="I43" s="367"/>
      <c r="J43" s="357"/>
      <c r="K43" s="367"/>
      <c r="L43" s="357"/>
      <c r="M43" s="367"/>
    </row>
    <row r="44" spans="2:13" x14ac:dyDescent="0.25">
      <c r="B44" s="367"/>
      <c r="C44" s="367"/>
      <c r="D44" s="367"/>
      <c r="E44" s="367"/>
      <c r="F44" s="367"/>
      <c r="G44" s="367"/>
      <c r="H44" s="367"/>
      <c r="I44" s="367"/>
      <c r="J44" s="357"/>
      <c r="K44" s="367"/>
      <c r="L44" s="357"/>
      <c r="M44" s="367"/>
    </row>
    <row r="45" spans="2:13" x14ac:dyDescent="0.25">
      <c r="B45" s="367"/>
      <c r="C45" s="367"/>
      <c r="D45" s="367"/>
      <c r="E45" s="367"/>
      <c r="F45" s="367"/>
      <c r="G45" s="367"/>
      <c r="H45" s="367"/>
      <c r="I45" s="367"/>
      <c r="J45" s="357"/>
      <c r="K45" s="367"/>
      <c r="L45" s="357"/>
      <c r="M45" s="367"/>
    </row>
    <row r="46" spans="2:13" x14ac:dyDescent="0.25">
      <c r="B46" s="367"/>
      <c r="C46" s="367"/>
      <c r="D46" s="367"/>
      <c r="E46" s="367"/>
      <c r="F46" s="367"/>
      <c r="G46" s="367"/>
      <c r="H46" s="367"/>
      <c r="I46" s="367"/>
      <c r="J46" s="357"/>
      <c r="K46" s="367"/>
      <c r="L46" s="357"/>
      <c r="M46" s="367"/>
    </row>
    <row r="47" spans="2:13" x14ac:dyDescent="0.25">
      <c r="B47" s="367"/>
      <c r="C47" s="367"/>
      <c r="D47" s="367"/>
      <c r="E47" s="367"/>
      <c r="F47" s="367"/>
      <c r="G47" s="367"/>
      <c r="H47" s="367"/>
      <c r="I47" s="367"/>
      <c r="J47" s="357"/>
      <c r="K47" s="367"/>
      <c r="L47" s="357"/>
      <c r="M47" s="367"/>
    </row>
    <row r="48" spans="2:13" x14ac:dyDescent="0.25">
      <c r="B48" s="367"/>
      <c r="C48" s="367"/>
      <c r="D48" s="367"/>
      <c r="E48" s="367"/>
      <c r="F48" s="367"/>
      <c r="G48" s="367"/>
      <c r="H48" s="367"/>
      <c r="I48" s="367"/>
      <c r="J48" s="357"/>
      <c r="K48" s="367"/>
      <c r="L48" s="357"/>
      <c r="M48" s="367"/>
    </row>
    <row r="49" spans="2:13" x14ac:dyDescent="0.25">
      <c r="B49" s="367"/>
      <c r="C49" s="367"/>
      <c r="D49" s="367"/>
      <c r="E49" s="367"/>
      <c r="F49" s="367"/>
      <c r="G49" s="367"/>
      <c r="H49" s="367"/>
      <c r="I49" s="367"/>
      <c r="J49" s="357"/>
      <c r="K49" s="367"/>
      <c r="L49" s="357"/>
      <c r="M49" s="367"/>
    </row>
    <row r="50" spans="2:13" x14ac:dyDescent="0.25">
      <c r="B50" s="367"/>
      <c r="C50" s="367"/>
      <c r="D50" s="367"/>
      <c r="E50" s="367"/>
      <c r="F50" s="367"/>
      <c r="G50" s="367"/>
      <c r="H50" s="367"/>
      <c r="I50" s="367"/>
      <c r="J50" s="357"/>
      <c r="K50" s="367"/>
      <c r="L50" s="357"/>
      <c r="M50" s="367"/>
    </row>
    <row r="51" spans="2:13" x14ac:dyDescent="0.25">
      <c r="B51" s="367"/>
      <c r="C51" s="367"/>
      <c r="D51" s="367"/>
      <c r="E51" s="367"/>
      <c r="F51" s="367"/>
      <c r="G51" s="367"/>
      <c r="H51" s="367"/>
      <c r="I51" s="367"/>
      <c r="J51" s="357"/>
      <c r="K51" s="367"/>
      <c r="L51" s="357"/>
      <c r="M51" s="367"/>
    </row>
    <row r="52" spans="2:13" x14ac:dyDescent="0.25">
      <c r="B52" s="367"/>
      <c r="C52" s="367"/>
      <c r="D52" s="367"/>
      <c r="E52" s="367"/>
      <c r="F52" s="367"/>
      <c r="G52" s="367"/>
      <c r="H52" s="367"/>
      <c r="I52" s="367"/>
      <c r="J52" s="357"/>
      <c r="K52" s="367"/>
      <c r="L52" s="357"/>
      <c r="M52" s="367"/>
    </row>
    <row r="53" spans="2:13" x14ac:dyDescent="0.25">
      <c r="B53" s="367"/>
      <c r="C53" s="367"/>
      <c r="D53" s="367"/>
      <c r="E53" s="367"/>
      <c r="F53" s="367"/>
      <c r="G53" s="367"/>
      <c r="H53" s="367"/>
      <c r="I53" s="367"/>
      <c r="J53" s="357"/>
      <c r="K53" s="367"/>
      <c r="L53" s="357"/>
      <c r="M53" s="367"/>
    </row>
    <row r="54" spans="2:13" x14ac:dyDescent="0.25">
      <c r="B54" s="367"/>
      <c r="C54" s="367"/>
      <c r="D54" s="367"/>
      <c r="E54" s="367"/>
      <c r="F54" s="367"/>
      <c r="G54" s="367"/>
      <c r="H54" s="367"/>
      <c r="I54" s="367"/>
      <c r="J54" s="357"/>
      <c r="K54" s="367"/>
      <c r="L54" s="357"/>
      <c r="M54" s="367"/>
    </row>
    <row r="55" spans="2:13" x14ac:dyDescent="0.25">
      <c r="B55" s="367"/>
      <c r="C55" s="367"/>
      <c r="D55" s="367"/>
      <c r="E55" s="367"/>
      <c r="F55" s="367"/>
      <c r="G55" s="367"/>
      <c r="H55" s="367"/>
      <c r="I55" s="367"/>
      <c r="J55" s="357"/>
      <c r="K55" s="367"/>
      <c r="L55" s="357"/>
      <c r="M55" s="367"/>
    </row>
    <row r="56" spans="2:13" x14ac:dyDescent="0.25">
      <c r="B56" s="367"/>
      <c r="C56" s="367"/>
      <c r="D56" s="367"/>
      <c r="E56" s="367"/>
      <c r="F56" s="367"/>
      <c r="G56" s="367"/>
      <c r="H56" s="367"/>
      <c r="I56" s="367"/>
      <c r="J56" s="357"/>
      <c r="K56" s="367"/>
      <c r="L56" s="357"/>
      <c r="M56" s="367"/>
    </row>
    <row r="57" spans="2:13" x14ac:dyDescent="0.25">
      <c r="B57" s="367"/>
      <c r="C57" s="367"/>
      <c r="D57" s="367"/>
      <c r="E57" s="367"/>
      <c r="F57" s="367"/>
      <c r="G57" s="367"/>
      <c r="H57" s="367"/>
      <c r="I57" s="367"/>
      <c r="J57" s="357"/>
      <c r="K57" s="367"/>
      <c r="L57" s="357"/>
      <c r="M57" s="367"/>
    </row>
    <row r="58" spans="2:13" x14ac:dyDescent="0.25">
      <c r="B58" s="367"/>
      <c r="C58" s="367"/>
      <c r="D58" s="367"/>
      <c r="E58" s="367"/>
      <c r="F58" s="367"/>
      <c r="G58" s="367"/>
      <c r="H58" s="367"/>
      <c r="I58" s="367"/>
      <c r="J58" s="357"/>
      <c r="K58" s="367"/>
      <c r="L58" s="357"/>
      <c r="M58" s="367"/>
    </row>
    <row r="59" spans="2:13" x14ac:dyDescent="0.25">
      <c r="B59" s="367"/>
      <c r="C59" s="367"/>
      <c r="D59" s="367"/>
      <c r="E59" s="367"/>
      <c r="F59" s="367"/>
      <c r="G59" s="367"/>
      <c r="H59" s="367"/>
      <c r="I59" s="367"/>
      <c r="J59" s="357"/>
      <c r="K59" s="367"/>
      <c r="L59" s="357"/>
      <c r="M59" s="367"/>
    </row>
    <row r="60" spans="2:13" x14ac:dyDescent="0.25">
      <c r="B60" s="367"/>
      <c r="C60" s="367"/>
      <c r="D60" s="367"/>
      <c r="E60" s="367"/>
      <c r="F60" s="367"/>
      <c r="G60" s="367"/>
      <c r="H60" s="367"/>
      <c r="I60" s="367"/>
      <c r="J60" s="357"/>
      <c r="K60" s="367"/>
      <c r="L60" s="357"/>
      <c r="M60" s="367"/>
    </row>
    <row r="61" spans="2:13" x14ac:dyDescent="0.25">
      <c r="B61" s="367"/>
      <c r="C61" s="367"/>
      <c r="D61" s="367"/>
      <c r="E61" s="367"/>
      <c r="F61" s="367"/>
      <c r="G61" s="367"/>
      <c r="H61" s="367"/>
      <c r="I61" s="367"/>
      <c r="J61" s="357"/>
      <c r="K61" s="367"/>
      <c r="L61" s="357"/>
      <c r="M61" s="367"/>
    </row>
    <row r="62" spans="2:13" x14ac:dyDescent="0.25">
      <c r="B62" s="367"/>
      <c r="C62" s="367"/>
      <c r="D62" s="367"/>
      <c r="E62" s="367"/>
      <c r="F62" s="367"/>
      <c r="G62" s="367"/>
      <c r="H62" s="367"/>
      <c r="I62" s="367"/>
      <c r="J62" s="357"/>
      <c r="K62" s="367"/>
      <c r="L62" s="357"/>
      <c r="M62" s="367"/>
    </row>
    <row r="63" spans="2:13" x14ac:dyDescent="0.25">
      <c r="B63" s="367"/>
      <c r="C63" s="367"/>
      <c r="D63" s="367"/>
      <c r="E63" s="367"/>
      <c r="F63" s="367"/>
      <c r="G63" s="367"/>
      <c r="H63" s="367"/>
      <c r="I63" s="367"/>
      <c r="J63" s="357"/>
      <c r="K63" s="367"/>
      <c r="L63" s="357"/>
      <c r="M63" s="367"/>
    </row>
    <row r="64" spans="2:13" x14ac:dyDescent="0.25">
      <c r="B64" s="367"/>
      <c r="C64" s="367"/>
      <c r="D64" s="367"/>
      <c r="E64" s="367"/>
      <c r="F64" s="367"/>
      <c r="G64" s="367"/>
      <c r="H64" s="367"/>
      <c r="I64" s="367"/>
      <c r="J64" s="357"/>
      <c r="K64" s="367"/>
      <c r="L64" s="357"/>
      <c r="M64" s="367"/>
    </row>
    <row r="65" spans="2:13" x14ac:dyDescent="0.25">
      <c r="B65" s="367"/>
      <c r="C65" s="367"/>
      <c r="D65" s="367"/>
      <c r="E65" s="367"/>
      <c r="F65" s="367"/>
      <c r="G65" s="367"/>
      <c r="H65" s="367"/>
      <c r="I65" s="367"/>
      <c r="J65" s="357"/>
      <c r="K65" s="367"/>
      <c r="L65" s="357"/>
      <c r="M65" s="367"/>
    </row>
    <row r="66" spans="2:13" x14ac:dyDescent="0.25">
      <c r="B66" s="367"/>
      <c r="C66" s="367"/>
      <c r="D66" s="367"/>
      <c r="E66" s="367"/>
      <c r="F66" s="367"/>
      <c r="G66" s="367"/>
      <c r="H66" s="367"/>
      <c r="I66" s="367"/>
      <c r="J66" s="357"/>
      <c r="K66" s="367"/>
      <c r="L66" s="357"/>
      <c r="M66" s="367"/>
    </row>
    <row r="67" spans="2:13" x14ac:dyDescent="0.25">
      <c r="B67" s="367"/>
      <c r="C67" s="367"/>
      <c r="D67" s="367"/>
      <c r="E67" s="367"/>
      <c r="F67" s="367"/>
      <c r="G67" s="367"/>
      <c r="H67" s="367"/>
      <c r="I67" s="367"/>
      <c r="J67" s="357"/>
      <c r="K67" s="367"/>
      <c r="L67" s="357"/>
      <c r="M67" s="367"/>
    </row>
    <row r="68" spans="2:13" x14ac:dyDescent="0.25">
      <c r="B68" s="367"/>
      <c r="C68" s="367"/>
      <c r="D68" s="367"/>
      <c r="E68" s="367"/>
      <c r="F68" s="367"/>
      <c r="G68" s="367"/>
      <c r="H68" s="367"/>
      <c r="I68" s="367"/>
      <c r="J68" s="357"/>
      <c r="K68" s="367"/>
      <c r="L68" s="357"/>
      <c r="M68" s="367"/>
    </row>
    <row r="69" spans="2:13" x14ac:dyDescent="0.25">
      <c r="B69" s="367"/>
      <c r="C69" s="367"/>
      <c r="D69" s="367"/>
      <c r="E69" s="367"/>
      <c r="F69" s="367"/>
      <c r="G69" s="367"/>
      <c r="H69" s="367"/>
      <c r="I69" s="367"/>
      <c r="J69" s="357"/>
      <c r="K69" s="367"/>
      <c r="L69" s="357"/>
      <c r="M69" s="367"/>
    </row>
    <row r="70" spans="2:13" x14ac:dyDescent="0.25">
      <c r="B70" s="367"/>
      <c r="C70" s="367"/>
      <c r="D70" s="367"/>
      <c r="E70" s="367"/>
      <c r="F70" s="367"/>
      <c r="G70" s="367"/>
      <c r="H70" s="367"/>
      <c r="I70" s="367"/>
      <c r="J70" s="357"/>
      <c r="K70" s="367"/>
      <c r="L70" s="357"/>
      <c r="M70" s="367"/>
    </row>
    <row r="71" spans="2:13" x14ac:dyDescent="0.25">
      <c r="B71" s="367"/>
      <c r="C71" s="367"/>
      <c r="D71" s="367"/>
      <c r="E71" s="367"/>
      <c r="F71" s="367"/>
      <c r="G71" s="367"/>
      <c r="H71" s="367"/>
      <c r="I71" s="367"/>
      <c r="J71" s="357"/>
      <c r="K71" s="367"/>
      <c r="L71" s="357"/>
      <c r="M71" s="367"/>
    </row>
    <row r="72" spans="2:13" x14ac:dyDescent="0.25">
      <c r="B72" s="367"/>
      <c r="C72" s="367"/>
      <c r="D72" s="367"/>
      <c r="E72" s="367"/>
      <c r="F72" s="367"/>
      <c r="G72" s="367"/>
      <c r="H72" s="367"/>
      <c r="I72" s="367"/>
      <c r="J72" s="357"/>
      <c r="K72" s="367"/>
      <c r="L72" s="357"/>
      <c r="M72" s="367"/>
    </row>
    <row r="73" spans="2:13" x14ac:dyDescent="0.25">
      <c r="B73" s="367"/>
      <c r="C73" s="367"/>
      <c r="D73" s="367"/>
      <c r="E73" s="367"/>
      <c r="F73" s="367"/>
      <c r="G73" s="367"/>
      <c r="H73" s="367"/>
      <c r="I73" s="367"/>
      <c r="J73" s="357"/>
      <c r="K73" s="367"/>
      <c r="L73" s="357"/>
      <c r="M73" s="367"/>
    </row>
    <row r="74" spans="2:13" x14ac:dyDescent="0.25">
      <c r="B74" s="367"/>
      <c r="C74" s="367"/>
      <c r="D74" s="367"/>
      <c r="E74" s="367"/>
      <c r="F74" s="367"/>
      <c r="G74" s="367"/>
      <c r="H74" s="367"/>
      <c r="I74" s="367"/>
      <c r="J74" s="357"/>
      <c r="K74" s="367"/>
      <c r="L74" s="357"/>
      <c r="M74" s="367"/>
    </row>
    <row r="75" spans="2:13" x14ac:dyDescent="0.25">
      <c r="B75" s="367"/>
      <c r="C75" s="367"/>
      <c r="D75" s="367"/>
      <c r="E75" s="367"/>
      <c r="F75" s="367"/>
      <c r="G75" s="367"/>
      <c r="H75" s="367"/>
      <c r="I75" s="367"/>
      <c r="J75" s="357"/>
      <c r="K75" s="367"/>
      <c r="L75" s="357"/>
      <c r="M75" s="367"/>
    </row>
    <row r="76" spans="2:13" x14ac:dyDescent="0.25">
      <c r="B76" s="367"/>
      <c r="C76" s="367"/>
      <c r="D76" s="367"/>
      <c r="E76" s="367"/>
      <c r="F76" s="367"/>
      <c r="G76" s="367"/>
      <c r="H76" s="367"/>
      <c r="I76" s="367"/>
      <c r="J76" s="357"/>
      <c r="K76" s="367"/>
      <c r="L76" s="357"/>
      <c r="M76" s="367"/>
    </row>
    <row r="77" spans="2:13" x14ac:dyDescent="0.25">
      <c r="B77" s="367"/>
      <c r="C77" s="367"/>
      <c r="D77" s="367"/>
      <c r="E77" s="367"/>
      <c r="F77" s="367"/>
      <c r="G77" s="367"/>
      <c r="H77" s="367"/>
      <c r="I77" s="367"/>
      <c r="J77" s="357"/>
      <c r="K77" s="367"/>
      <c r="L77" s="357"/>
      <c r="M77" s="367"/>
    </row>
    <row r="78" spans="2:13" x14ac:dyDescent="0.25">
      <c r="B78" s="367"/>
      <c r="C78" s="367"/>
      <c r="D78" s="367"/>
      <c r="E78" s="367"/>
      <c r="F78" s="367"/>
      <c r="G78" s="367"/>
      <c r="H78" s="367"/>
      <c r="I78" s="367"/>
      <c r="J78" s="357"/>
      <c r="K78" s="367"/>
      <c r="L78" s="357"/>
      <c r="M78" s="367"/>
    </row>
    <row r="79" spans="2:13" x14ac:dyDescent="0.25">
      <c r="B79" s="367"/>
      <c r="C79" s="367"/>
      <c r="D79" s="367"/>
      <c r="E79" s="367"/>
      <c r="F79" s="367"/>
      <c r="G79" s="367"/>
      <c r="H79" s="367"/>
      <c r="I79" s="367"/>
      <c r="J79" s="357"/>
      <c r="K79" s="367"/>
      <c r="L79" s="357"/>
      <c r="M79" s="367"/>
    </row>
    <row r="80" spans="2:13" x14ac:dyDescent="0.25">
      <c r="B80" s="367"/>
      <c r="C80" s="367"/>
      <c r="D80" s="367"/>
      <c r="E80" s="367"/>
      <c r="F80" s="367"/>
      <c r="G80" s="367"/>
      <c r="H80" s="367"/>
      <c r="I80" s="367"/>
      <c r="J80" s="357"/>
      <c r="K80" s="367"/>
      <c r="L80" s="357"/>
      <c r="M80" s="367"/>
    </row>
    <row r="81" spans="2:13" x14ac:dyDescent="0.25">
      <c r="B81" s="367"/>
      <c r="C81" s="367"/>
      <c r="D81" s="367"/>
      <c r="E81" s="367"/>
      <c r="F81" s="367"/>
      <c r="G81" s="367"/>
      <c r="H81" s="367"/>
      <c r="I81" s="367"/>
      <c r="J81" s="357"/>
      <c r="K81" s="367"/>
      <c r="L81" s="357"/>
      <c r="M81" s="367"/>
    </row>
    <row r="82" spans="2:13" x14ac:dyDescent="0.25">
      <c r="B82" s="367"/>
      <c r="C82" s="367"/>
      <c r="D82" s="367"/>
      <c r="E82" s="367"/>
      <c r="F82" s="367"/>
      <c r="G82" s="367"/>
      <c r="H82" s="367"/>
      <c r="I82" s="367"/>
      <c r="J82" s="357"/>
      <c r="K82" s="367"/>
      <c r="L82" s="357"/>
      <c r="M82" s="367"/>
    </row>
    <row r="83" spans="2:13" x14ac:dyDescent="0.25">
      <c r="B83" s="367"/>
      <c r="C83" s="367"/>
      <c r="D83" s="367"/>
      <c r="E83" s="367"/>
      <c r="F83" s="367"/>
      <c r="G83" s="367"/>
      <c r="H83" s="367"/>
      <c r="I83" s="367"/>
      <c r="J83" s="357"/>
      <c r="K83" s="367"/>
      <c r="L83" s="357"/>
      <c r="M83" s="367"/>
    </row>
    <row r="84" spans="2:13" x14ac:dyDescent="0.25">
      <c r="B84" s="367"/>
      <c r="C84" s="367"/>
      <c r="D84" s="367"/>
      <c r="E84" s="367"/>
      <c r="F84" s="367"/>
      <c r="G84" s="367"/>
      <c r="H84" s="367"/>
      <c r="I84" s="367"/>
      <c r="J84" s="357"/>
      <c r="K84" s="367"/>
      <c r="L84" s="357"/>
      <c r="M84" s="367"/>
    </row>
    <row r="85" spans="2:13" x14ac:dyDescent="0.25">
      <c r="B85" s="367"/>
      <c r="C85" s="367"/>
      <c r="D85" s="367"/>
      <c r="E85" s="367"/>
      <c r="F85" s="367"/>
      <c r="G85" s="367"/>
      <c r="H85" s="367"/>
      <c r="I85" s="367"/>
      <c r="J85" s="357"/>
      <c r="K85" s="367"/>
      <c r="L85" s="357"/>
      <c r="M85" s="367"/>
    </row>
    <row r="86" spans="2:13" x14ac:dyDescent="0.25">
      <c r="B86" s="367"/>
      <c r="C86" s="367"/>
      <c r="D86" s="367"/>
      <c r="E86" s="367"/>
      <c r="F86" s="367"/>
      <c r="G86" s="367"/>
      <c r="H86" s="367"/>
      <c r="I86" s="367"/>
      <c r="J86" s="357"/>
      <c r="K86" s="367"/>
      <c r="L86" s="357"/>
      <c r="M86" s="367"/>
    </row>
    <row r="87" spans="2:13" x14ac:dyDescent="0.25">
      <c r="B87" s="367"/>
      <c r="C87" s="367"/>
      <c r="D87" s="367"/>
      <c r="E87" s="367"/>
      <c r="F87" s="367"/>
      <c r="G87" s="367"/>
      <c r="H87" s="367"/>
      <c r="I87" s="367"/>
      <c r="J87" s="357"/>
      <c r="K87" s="367"/>
      <c r="L87" s="357"/>
      <c r="M87" s="367"/>
    </row>
    <row r="88" spans="2:13" x14ac:dyDescent="0.25">
      <c r="B88" s="367"/>
      <c r="C88" s="367"/>
      <c r="D88" s="367"/>
      <c r="E88" s="367"/>
      <c r="F88" s="367"/>
      <c r="G88" s="367"/>
      <c r="H88" s="367"/>
      <c r="I88" s="367"/>
      <c r="J88" s="357"/>
      <c r="K88" s="367"/>
      <c r="L88" s="357"/>
      <c r="M88" s="367"/>
    </row>
    <row r="89" spans="2:13" x14ac:dyDescent="0.25">
      <c r="B89" s="367"/>
      <c r="C89" s="367"/>
      <c r="D89" s="367"/>
      <c r="E89" s="367"/>
      <c r="F89" s="367"/>
      <c r="G89" s="367"/>
      <c r="H89" s="367"/>
      <c r="I89" s="367"/>
      <c r="J89" s="357"/>
      <c r="K89" s="367"/>
      <c r="L89" s="357"/>
      <c r="M89" s="367"/>
    </row>
    <row r="90" spans="2:13" x14ac:dyDescent="0.25">
      <c r="B90" s="367"/>
      <c r="C90" s="367"/>
      <c r="D90" s="367"/>
      <c r="E90" s="367"/>
      <c r="F90" s="367"/>
      <c r="G90" s="367"/>
      <c r="H90" s="367"/>
      <c r="I90" s="367"/>
      <c r="J90" s="357"/>
      <c r="K90" s="367"/>
      <c r="L90" s="357"/>
      <c r="M90" s="367"/>
    </row>
    <row r="91" spans="2:13" x14ac:dyDescent="0.25">
      <c r="B91" s="367"/>
      <c r="C91" s="367"/>
      <c r="D91" s="367"/>
      <c r="E91" s="367"/>
      <c r="F91" s="367"/>
      <c r="G91" s="367"/>
      <c r="H91" s="367"/>
      <c r="I91" s="367"/>
      <c r="J91" s="357"/>
      <c r="K91" s="367"/>
      <c r="L91" s="357"/>
      <c r="M91" s="367"/>
    </row>
    <row r="92" spans="2:13" x14ac:dyDescent="0.25">
      <c r="B92" s="367"/>
      <c r="C92" s="367"/>
      <c r="D92" s="367"/>
      <c r="E92" s="367"/>
      <c r="F92" s="367"/>
      <c r="G92" s="367"/>
      <c r="H92" s="367"/>
      <c r="I92" s="367"/>
      <c r="J92" s="357"/>
      <c r="K92" s="367"/>
      <c r="L92" s="357"/>
      <c r="M92" s="367"/>
    </row>
    <row r="93" spans="2:13" x14ac:dyDescent="0.25">
      <c r="B93" s="367"/>
      <c r="C93" s="367"/>
      <c r="D93" s="367"/>
      <c r="E93" s="367"/>
      <c r="F93" s="367"/>
      <c r="G93" s="367"/>
      <c r="H93" s="367"/>
      <c r="I93" s="367"/>
      <c r="J93" s="357"/>
      <c r="K93" s="367"/>
      <c r="L93" s="357"/>
      <c r="M93" s="367"/>
    </row>
    <row r="94" spans="2:13" x14ac:dyDescent="0.25">
      <c r="B94" s="367"/>
      <c r="C94" s="367"/>
      <c r="D94" s="367"/>
      <c r="E94" s="367"/>
      <c r="F94" s="367"/>
      <c r="G94" s="367"/>
      <c r="H94" s="367"/>
      <c r="I94" s="367"/>
      <c r="J94" s="357"/>
      <c r="K94" s="367"/>
      <c r="L94" s="357"/>
      <c r="M94" s="367"/>
    </row>
  </sheetData>
  <sheetProtection algorithmName="SHA-512" hashValue="ntIxkRd5xjpv5/P1YtqY4jIwWKv8cuGhXyJ1PpYX+27mT+gSqQ1vpU+vm0TZTukNi93D843xqiYnc7bTsvvfqQ==" saltValue="o24TK/ENBffS6KLsG2qrNw==" spinCount="100000" sheet="1" insertRows="0"/>
  <mergeCells count="9">
    <mergeCell ref="B2:M2"/>
    <mergeCell ref="B8:B9"/>
    <mergeCell ref="C8:C9"/>
    <mergeCell ref="F8:F9"/>
    <mergeCell ref="I8:I9"/>
    <mergeCell ref="M8:M9"/>
    <mergeCell ref="B6:M6"/>
    <mergeCell ref="B7:I7"/>
    <mergeCell ref="B4:E4"/>
  </mergeCells>
  <dataValidations count="1">
    <dataValidation allowBlank="1" sqref="I8:I9" xr:uid="{2BC47061-BE1E-48CE-A6EA-21A90684B0FA}"/>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B8C8B-A990-4011-B654-065A63E4E080}">
  <sheetPr>
    <tabColor theme="5" tint="0.39997558519241921"/>
  </sheetPr>
  <dimension ref="B1:I62"/>
  <sheetViews>
    <sheetView zoomScaleNormal="100" workbookViewId="0">
      <selection activeCell="B4" sqref="B4"/>
    </sheetView>
  </sheetViews>
  <sheetFormatPr defaultRowHeight="14.4" x14ac:dyDescent="0.3"/>
  <cols>
    <col min="1" max="1" width="2.88671875" customWidth="1"/>
    <col min="2" max="2" width="87.33203125" customWidth="1"/>
    <col min="3" max="8" width="7.33203125" customWidth="1"/>
    <col min="9" max="9" width="8.33203125" customWidth="1"/>
    <col min="11" max="11" width="19.33203125" bestFit="1" customWidth="1"/>
  </cols>
  <sheetData>
    <row r="1" spans="2:9" ht="13.2" customHeight="1" x14ac:dyDescent="0.3">
      <c r="B1" s="351" t="s">
        <v>393</v>
      </c>
      <c r="C1" s="262"/>
      <c r="D1" s="262"/>
      <c r="E1" s="262"/>
      <c r="F1" s="262"/>
      <c r="G1" s="262"/>
      <c r="H1" s="262"/>
      <c r="I1" s="262"/>
    </row>
    <row r="2" spans="2:9" ht="15.6" x14ac:dyDescent="0.3">
      <c r="B2" s="600" t="s">
        <v>357</v>
      </c>
      <c r="C2" s="601"/>
      <c r="D2" s="601"/>
      <c r="E2" s="601"/>
      <c r="F2" s="601"/>
      <c r="G2" s="601"/>
      <c r="H2" s="601"/>
      <c r="I2" s="601"/>
    </row>
    <row r="3" spans="2:9" ht="17.399999999999999" customHeight="1" x14ac:dyDescent="0.3">
      <c r="B3" s="438" t="s">
        <v>432</v>
      </c>
      <c r="C3" s="437"/>
      <c r="D3" s="437"/>
      <c r="E3" s="437"/>
      <c r="F3" s="437"/>
      <c r="G3" s="437"/>
      <c r="H3" s="437"/>
      <c r="I3" s="437"/>
    </row>
    <row r="4" spans="2:9" ht="17.399999999999999" customHeight="1" x14ac:dyDescent="0.3">
      <c r="B4" s="628"/>
      <c r="C4" s="437"/>
      <c r="D4" s="437"/>
      <c r="E4" s="437"/>
      <c r="F4" s="437"/>
      <c r="G4" s="437"/>
      <c r="H4" s="437"/>
      <c r="I4" s="437"/>
    </row>
    <row r="5" spans="2:9" ht="7.8" customHeight="1" x14ac:dyDescent="0.3">
      <c r="B5" s="436"/>
      <c r="C5" s="437"/>
      <c r="D5" s="437"/>
      <c r="E5" s="437"/>
      <c r="F5" s="437"/>
      <c r="G5" s="437"/>
      <c r="H5" s="437"/>
      <c r="I5" s="437"/>
    </row>
    <row r="6" spans="2:9" ht="89.4" customHeight="1" x14ac:dyDescent="0.3">
      <c r="B6" s="602" t="s">
        <v>410</v>
      </c>
      <c r="C6" s="603"/>
      <c r="D6" s="603"/>
      <c r="E6" s="603"/>
      <c r="F6" s="603"/>
      <c r="G6" s="603"/>
      <c r="H6" s="603"/>
      <c r="I6" s="603"/>
    </row>
    <row r="7" spans="2:9" ht="15.6" x14ac:dyDescent="0.3">
      <c r="B7" s="604" t="s">
        <v>356</v>
      </c>
      <c r="C7" s="605"/>
      <c r="D7" s="605"/>
      <c r="E7" s="605"/>
      <c r="F7" s="605"/>
      <c r="G7" s="605"/>
      <c r="H7" s="605"/>
      <c r="I7" s="605"/>
    </row>
    <row r="8" spans="2:9" ht="17.399999999999999" x14ac:dyDescent="0.3">
      <c r="B8" s="352"/>
      <c r="C8" s="606" t="s">
        <v>411</v>
      </c>
      <c r="D8" s="606"/>
      <c r="E8" s="606"/>
      <c r="F8" s="606"/>
      <c r="G8" s="606"/>
      <c r="H8" s="606"/>
      <c r="I8" s="606"/>
    </row>
    <row r="9" spans="2:9" ht="18" customHeight="1" x14ac:dyDescent="0.3">
      <c r="B9" s="263"/>
      <c r="C9" s="279">
        <v>2021</v>
      </c>
      <c r="D9" s="279">
        <v>2022</v>
      </c>
      <c r="E9" s="279">
        <v>2023</v>
      </c>
      <c r="F9" s="279">
        <v>2024</v>
      </c>
      <c r="G9" s="279">
        <v>2025</v>
      </c>
      <c r="H9" s="279">
        <v>2026</v>
      </c>
      <c r="I9" s="279">
        <v>2027</v>
      </c>
    </row>
    <row r="10" spans="2:9" ht="18" customHeight="1" x14ac:dyDescent="0.3">
      <c r="B10" s="277" t="s">
        <v>355</v>
      </c>
      <c r="C10" s="279"/>
      <c r="D10" s="279"/>
      <c r="E10" s="279"/>
      <c r="F10" s="279"/>
      <c r="G10" s="279"/>
      <c r="H10" s="279"/>
      <c r="I10" s="279"/>
    </row>
    <row r="11" spans="2:9" x14ac:dyDescent="0.3">
      <c r="B11" s="276" t="s">
        <v>412</v>
      </c>
      <c r="C11" s="374"/>
      <c r="D11" s="375"/>
      <c r="E11" s="375"/>
      <c r="F11" s="375"/>
      <c r="G11" s="375"/>
      <c r="H11" s="375"/>
      <c r="I11" s="366"/>
    </row>
    <row r="12" spans="2:9" x14ac:dyDescent="0.3">
      <c r="B12" s="276" t="s">
        <v>413</v>
      </c>
      <c r="C12" s="376"/>
      <c r="D12" s="376"/>
      <c r="E12" s="376"/>
      <c r="F12" s="376"/>
      <c r="G12" s="376"/>
      <c r="H12" s="376"/>
      <c r="I12" s="366"/>
    </row>
    <row r="13" spans="2:9" x14ac:dyDescent="0.3">
      <c r="B13" s="276" t="s">
        <v>414</v>
      </c>
      <c r="C13" s="376"/>
      <c r="D13" s="376"/>
      <c r="E13" s="376"/>
      <c r="F13" s="376"/>
      <c r="G13" s="376"/>
      <c r="H13" s="376"/>
      <c r="I13" s="366"/>
    </row>
    <row r="14" spans="2:9" x14ac:dyDescent="0.3">
      <c r="B14" s="276" t="s">
        <v>351</v>
      </c>
      <c r="C14" s="376"/>
      <c r="D14" s="376"/>
      <c r="E14" s="376"/>
      <c r="F14" s="376"/>
      <c r="G14" s="376"/>
      <c r="H14" s="376"/>
      <c r="I14" s="366"/>
    </row>
    <row r="15" spans="2:9" x14ac:dyDescent="0.3">
      <c r="B15" s="278" t="s">
        <v>354</v>
      </c>
      <c r="C15" s="265"/>
      <c r="D15" s="265"/>
      <c r="E15" s="265"/>
      <c r="F15" s="265"/>
      <c r="G15" s="265"/>
      <c r="H15" s="265"/>
      <c r="I15" s="264"/>
    </row>
    <row r="16" spans="2:9" x14ac:dyDescent="0.3">
      <c r="B16" s="276" t="s">
        <v>412</v>
      </c>
      <c r="C16" s="376"/>
      <c r="D16" s="376"/>
      <c r="E16" s="376"/>
      <c r="F16" s="376"/>
      <c r="G16" s="376"/>
      <c r="H16" s="376"/>
      <c r="I16" s="366"/>
    </row>
    <row r="17" spans="2:9" x14ac:dyDescent="0.3">
      <c r="B17" s="276" t="s">
        <v>413</v>
      </c>
      <c r="C17" s="376"/>
      <c r="D17" s="376"/>
      <c r="E17" s="376"/>
      <c r="F17" s="376"/>
      <c r="G17" s="376"/>
      <c r="H17" s="376"/>
      <c r="I17" s="366"/>
    </row>
    <row r="18" spans="2:9" x14ac:dyDescent="0.3">
      <c r="B18" s="276" t="s">
        <v>414</v>
      </c>
      <c r="C18" s="376"/>
      <c r="D18" s="376"/>
      <c r="E18" s="376"/>
      <c r="F18" s="376"/>
      <c r="G18" s="376"/>
      <c r="H18" s="376"/>
      <c r="I18" s="366"/>
    </row>
    <row r="19" spans="2:9" x14ac:dyDescent="0.3">
      <c r="B19" s="276" t="s">
        <v>351</v>
      </c>
      <c r="C19" s="376"/>
      <c r="D19" s="376"/>
      <c r="E19" s="376"/>
      <c r="F19" s="376"/>
      <c r="G19" s="376"/>
      <c r="H19" s="376"/>
      <c r="I19" s="366"/>
    </row>
    <row r="20" spans="2:9" x14ac:dyDescent="0.3">
      <c r="B20" s="277" t="s">
        <v>353</v>
      </c>
      <c r="C20" s="265"/>
      <c r="D20" s="265"/>
      <c r="E20" s="265"/>
      <c r="F20" s="265"/>
      <c r="G20" s="265"/>
      <c r="H20" s="265"/>
      <c r="I20" s="264"/>
    </row>
    <row r="21" spans="2:9" x14ac:dyDescent="0.3">
      <c r="B21" s="276" t="s">
        <v>412</v>
      </c>
      <c r="C21" s="376"/>
      <c r="D21" s="376"/>
      <c r="E21" s="376"/>
      <c r="F21" s="376"/>
      <c r="G21" s="376"/>
      <c r="H21" s="376"/>
      <c r="I21" s="366"/>
    </row>
    <row r="22" spans="2:9" x14ac:dyDescent="0.3">
      <c r="B22" s="276" t="s">
        <v>413</v>
      </c>
      <c r="C22" s="376"/>
      <c r="D22" s="376"/>
      <c r="E22" s="376"/>
      <c r="F22" s="376"/>
      <c r="G22" s="376"/>
      <c r="H22" s="376"/>
      <c r="I22" s="366"/>
    </row>
    <row r="23" spans="2:9" x14ac:dyDescent="0.3">
      <c r="B23" s="276" t="s">
        <v>414</v>
      </c>
      <c r="C23" s="376"/>
      <c r="D23" s="376"/>
      <c r="E23" s="376"/>
      <c r="F23" s="376"/>
      <c r="G23" s="376"/>
      <c r="H23" s="376"/>
      <c r="I23" s="366"/>
    </row>
    <row r="24" spans="2:9" x14ac:dyDescent="0.3">
      <c r="B24" s="276" t="s">
        <v>351</v>
      </c>
      <c r="C24" s="376"/>
      <c r="D24" s="376"/>
      <c r="E24" s="376"/>
      <c r="F24" s="376"/>
      <c r="G24" s="376"/>
      <c r="H24" s="376"/>
      <c r="I24" s="366"/>
    </row>
    <row r="25" spans="2:9" x14ac:dyDescent="0.3">
      <c r="B25" s="277" t="s">
        <v>352</v>
      </c>
      <c r="C25" s="265"/>
      <c r="D25" s="265"/>
      <c r="E25" s="265"/>
      <c r="F25" s="265"/>
      <c r="G25" s="265"/>
      <c r="H25" s="265"/>
      <c r="I25" s="264"/>
    </row>
    <row r="26" spans="2:9" x14ac:dyDescent="0.3">
      <c r="B26" s="276" t="s">
        <v>412</v>
      </c>
      <c r="C26" s="376"/>
      <c r="D26" s="376"/>
      <c r="E26" s="376"/>
      <c r="F26" s="376"/>
      <c r="G26" s="376"/>
      <c r="H26" s="376"/>
      <c r="I26" s="366"/>
    </row>
    <row r="27" spans="2:9" x14ac:dyDescent="0.3">
      <c r="B27" s="276" t="s">
        <v>413</v>
      </c>
      <c r="C27" s="376"/>
      <c r="D27" s="376"/>
      <c r="E27" s="376"/>
      <c r="F27" s="376"/>
      <c r="G27" s="376"/>
      <c r="H27" s="376"/>
      <c r="I27" s="366"/>
    </row>
    <row r="28" spans="2:9" x14ac:dyDescent="0.3">
      <c r="B28" s="276" t="s">
        <v>414</v>
      </c>
      <c r="C28" s="376"/>
      <c r="D28" s="376"/>
      <c r="E28" s="376"/>
      <c r="F28" s="376"/>
      <c r="G28" s="376"/>
      <c r="H28" s="376"/>
      <c r="I28" s="366"/>
    </row>
    <row r="29" spans="2:9" x14ac:dyDescent="0.3">
      <c r="B29" s="276" t="s">
        <v>351</v>
      </c>
      <c r="C29" s="376"/>
      <c r="D29" s="376"/>
      <c r="E29" s="376"/>
      <c r="F29" s="376"/>
      <c r="G29" s="376"/>
      <c r="H29" s="376"/>
      <c r="I29" s="366"/>
    </row>
    <row r="30" spans="2:9" ht="28.8" customHeight="1" x14ac:dyDescent="0.3">
      <c r="B30" s="378" t="s">
        <v>350</v>
      </c>
      <c r="C30" s="346"/>
      <c r="D30" s="346"/>
      <c r="E30" s="346"/>
      <c r="F30" s="346"/>
      <c r="G30" s="346"/>
      <c r="H30" s="346"/>
      <c r="I30" s="347"/>
    </row>
    <row r="31" spans="2:9" x14ac:dyDescent="0.3">
      <c r="B31" s="273"/>
      <c r="C31" s="275"/>
      <c r="D31" s="275"/>
      <c r="E31" s="275"/>
      <c r="F31" s="275"/>
      <c r="G31" s="275"/>
      <c r="H31" s="275"/>
      <c r="I31" s="274"/>
    </row>
    <row r="32" spans="2:9" ht="15.6" x14ac:dyDescent="0.3">
      <c r="B32" s="605" t="s">
        <v>415</v>
      </c>
      <c r="C32" s="605"/>
      <c r="D32" s="605"/>
      <c r="E32" s="605"/>
      <c r="F32" s="605"/>
      <c r="G32" s="605"/>
      <c r="H32" s="605"/>
      <c r="I32" s="605"/>
    </row>
    <row r="33" spans="2:9" ht="15.6" x14ac:dyDescent="0.3">
      <c r="B33" s="353"/>
      <c r="C33" s="606" t="s">
        <v>411</v>
      </c>
      <c r="D33" s="606"/>
      <c r="E33" s="606"/>
      <c r="F33" s="606"/>
      <c r="G33" s="606"/>
      <c r="H33" s="606"/>
      <c r="I33" s="606"/>
    </row>
    <row r="34" spans="2:9" x14ac:dyDescent="0.3">
      <c r="B34" s="342" t="s">
        <v>396</v>
      </c>
      <c r="C34" s="75">
        <v>2021</v>
      </c>
      <c r="D34" s="75">
        <v>2022</v>
      </c>
      <c r="E34" s="354">
        <v>2023</v>
      </c>
      <c r="F34" s="75">
        <v>2024</v>
      </c>
      <c r="G34" s="75">
        <v>2025</v>
      </c>
      <c r="H34" s="75">
        <v>2026</v>
      </c>
      <c r="I34" s="75">
        <v>2027</v>
      </c>
    </row>
    <row r="35" spans="2:9" x14ac:dyDescent="0.3">
      <c r="B35" s="268" t="s">
        <v>349</v>
      </c>
      <c r="C35" s="376"/>
      <c r="D35" s="376"/>
      <c r="E35" s="376"/>
      <c r="F35" s="376"/>
      <c r="G35" s="376"/>
      <c r="H35" s="376"/>
      <c r="I35" s="366"/>
    </row>
    <row r="36" spans="2:9" x14ac:dyDescent="0.3">
      <c r="B36" s="268" t="s">
        <v>348</v>
      </c>
      <c r="C36" s="376"/>
      <c r="D36" s="376"/>
      <c r="E36" s="376"/>
      <c r="F36" s="376"/>
      <c r="G36" s="376"/>
      <c r="H36" s="376"/>
      <c r="I36" s="366"/>
    </row>
    <row r="37" spans="2:9" x14ac:dyDescent="0.3">
      <c r="B37" s="270" t="s">
        <v>416</v>
      </c>
      <c r="C37" s="376"/>
      <c r="D37" s="376"/>
      <c r="E37" s="376"/>
      <c r="F37" s="376"/>
      <c r="G37" s="376"/>
      <c r="H37" s="376"/>
      <c r="I37" s="366"/>
    </row>
    <row r="38" spans="2:9" x14ac:dyDescent="0.3">
      <c r="B38" s="271" t="s">
        <v>347</v>
      </c>
      <c r="C38" s="376"/>
      <c r="D38" s="376"/>
      <c r="E38" s="376"/>
      <c r="F38" s="376"/>
      <c r="G38" s="376"/>
      <c r="H38" s="376"/>
      <c r="I38" s="366"/>
    </row>
    <row r="39" spans="2:9" x14ac:dyDescent="0.3">
      <c r="B39" s="268" t="s">
        <v>346</v>
      </c>
      <c r="C39" s="376"/>
      <c r="D39" s="376"/>
      <c r="E39" s="376"/>
      <c r="F39" s="376"/>
      <c r="G39" s="376"/>
      <c r="H39" s="376"/>
      <c r="I39" s="366"/>
    </row>
    <row r="40" spans="2:9" x14ac:dyDescent="0.3">
      <c r="B40" s="268" t="s">
        <v>345</v>
      </c>
      <c r="C40" s="376"/>
      <c r="D40" s="376"/>
      <c r="E40" s="376"/>
      <c r="F40" s="376"/>
      <c r="G40" s="376"/>
      <c r="H40" s="376"/>
      <c r="I40" s="366"/>
    </row>
    <row r="41" spans="2:9" x14ac:dyDescent="0.3">
      <c r="B41" s="270" t="s">
        <v>344</v>
      </c>
      <c r="C41" s="376"/>
      <c r="D41" s="376"/>
      <c r="E41" s="376"/>
      <c r="F41" s="376"/>
      <c r="G41" s="376"/>
      <c r="H41" s="376"/>
      <c r="I41" s="366"/>
    </row>
    <row r="42" spans="2:9" x14ac:dyDescent="0.3">
      <c r="B42" s="269" t="s">
        <v>343</v>
      </c>
      <c r="C42" s="376"/>
      <c r="D42" s="376"/>
      <c r="E42" s="376"/>
      <c r="F42" s="376"/>
      <c r="G42" s="376"/>
      <c r="H42" s="376"/>
      <c r="I42" s="366"/>
    </row>
    <row r="43" spans="2:9" x14ac:dyDescent="0.3">
      <c r="B43" s="269" t="s">
        <v>342</v>
      </c>
      <c r="C43" s="376"/>
      <c r="D43" s="376"/>
      <c r="E43" s="376"/>
      <c r="F43" s="376"/>
      <c r="G43" s="376"/>
      <c r="H43" s="376"/>
      <c r="I43" s="366"/>
    </row>
    <row r="44" spans="2:9" x14ac:dyDescent="0.3">
      <c r="B44" s="268" t="s">
        <v>341</v>
      </c>
      <c r="C44" s="376"/>
      <c r="D44" s="376"/>
      <c r="E44" s="376"/>
      <c r="F44" s="376"/>
      <c r="G44" s="376"/>
      <c r="H44" s="376"/>
      <c r="I44" s="366"/>
    </row>
    <row r="45" spans="2:9" x14ac:dyDescent="0.3">
      <c r="B45" s="266" t="s">
        <v>340</v>
      </c>
      <c r="C45" s="373"/>
      <c r="D45" s="373"/>
      <c r="E45" s="373"/>
      <c r="F45" s="373"/>
      <c r="G45" s="373"/>
      <c r="H45" s="373"/>
      <c r="I45" s="373"/>
    </row>
    <row r="46" spans="2:9" x14ac:dyDescent="0.3">
      <c r="B46" s="266" t="s">
        <v>339</v>
      </c>
      <c r="C46" s="373"/>
      <c r="D46" s="373"/>
      <c r="E46" s="373"/>
      <c r="F46" s="373"/>
      <c r="G46" s="373"/>
      <c r="H46" s="373"/>
      <c r="I46" s="373"/>
    </row>
    <row r="48" spans="2:9" ht="15.6" x14ac:dyDescent="0.3">
      <c r="B48" s="605" t="s">
        <v>338</v>
      </c>
      <c r="C48" s="605"/>
      <c r="D48" s="605"/>
      <c r="E48" s="605"/>
      <c r="F48" s="605"/>
      <c r="G48" s="605"/>
      <c r="H48" s="605"/>
      <c r="I48" s="605"/>
    </row>
    <row r="49" spans="2:9" ht="15.6" x14ac:dyDescent="0.3">
      <c r="B49" s="608"/>
      <c r="C49" s="609"/>
      <c r="D49" s="610"/>
      <c r="E49" s="606" t="s">
        <v>411</v>
      </c>
      <c r="F49" s="606"/>
      <c r="G49" s="606"/>
      <c r="H49" s="606"/>
      <c r="I49" s="606"/>
    </row>
    <row r="50" spans="2:9" ht="26.4" x14ac:dyDescent="0.3">
      <c r="B50" s="608"/>
      <c r="C50" s="609"/>
      <c r="D50" s="610"/>
      <c r="E50" s="355" t="s">
        <v>337</v>
      </c>
      <c r="F50" s="75">
        <v>2024</v>
      </c>
      <c r="G50" s="75">
        <v>2025</v>
      </c>
      <c r="H50" s="75">
        <v>2026</v>
      </c>
      <c r="I50" s="75">
        <v>2027</v>
      </c>
    </row>
    <row r="51" spans="2:9" x14ac:dyDescent="0.3">
      <c r="B51" s="611" t="s">
        <v>336</v>
      </c>
      <c r="C51" s="611"/>
      <c r="D51" s="611"/>
      <c r="E51" s="611"/>
      <c r="F51" s="611"/>
      <c r="G51" s="611"/>
      <c r="H51" s="611"/>
      <c r="I51" s="611"/>
    </row>
    <row r="52" spans="2:9" x14ac:dyDescent="0.3">
      <c r="B52" s="267" t="s">
        <v>335</v>
      </c>
      <c r="C52" s="607"/>
      <c r="D52" s="607"/>
      <c r="E52" s="376"/>
      <c r="F52" s="376"/>
      <c r="G52" s="376"/>
      <c r="H52" s="376"/>
      <c r="I52" s="366"/>
    </row>
    <row r="53" spans="2:9" x14ac:dyDescent="0.3">
      <c r="B53" s="267" t="s">
        <v>334</v>
      </c>
      <c r="C53" s="607"/>
      <c r="D53" s="607"/>
      <c r="E53" s="376"/>
      <c r="F53" s="376"/>
      <c r="G53" s="376"/>
      <c r="H53" s="376"/>
      <c r="I53" s="366"/>
    </row>
    <row r="54" spans="2:9" x14ac:dyDescent="0.3">
      <c r="B54" s="267" t="s">
        <v>333</v>
      </c>
      <c r="C54" s="607"/>
      <c r="D54" s="607"/>
      <c r="E54" s="376"/>
      <c r="F54" s="376"/>
      <c r="G54" s="376"/>
      <c r="H54" s="376"/>
      <c r="I54" s="366"/>
    </row>
    <row r="55" spans="2:9" x14ac:dyDescent="0.3">
      <c r="B55" s="267" t="s">
        <v>332</v>
      </c>
      <c r="C55" s="607"/>
      <c r="D55" s="607"/>
      <c r="E55" s="376"/>
      <c r="F55" s="376"/>
      <c r="G55" s="376"/>
      <c r="H55" s="376"/>
      <c r="I55" s="366"/>
    </row>
    <row r="56" spans="2:9" x14ac:dyDescent="0.3">
      <c r="B56" s="267" t="s">
        <v>331</v>
      </c>
      <c r="C56" s="607"/>
      <c r="D56" s="607"/>
      <c r="E56" s="376"/>
      <c r="F56" s="376"/>
      <c r="G56" s="376"/>
      <c r="H56" s="376"/>
      <c r="I56" s="366"/>
    </row>
    <row r="57" spans="2:9" x14ac:dyDescent="0.3">
      <c r="B57" s="611" t="s">
        <v>330</v>
      </c>
      <c r="C57" s="611"/>
      <c r="D57" s="611"/>
      <c r="E57" s="611"/>
      <c r="F57" s="611"/>
      <c r="G57" s="611"/>
      <c r="H57" s="611"/>
      <c r="I57" s="611"/>
    </row>
    <row r="58" spans="2:9" x14ac:dyDescent="0.3">
      <c r="B58" s="266" t="s">
        <v>417</v>
      </c>
      <c r="C58" s="607"/>
      <c r="D58" s="607"/>
      <c r="E58" s="376"/>
      <c r="F58" s="376"/>
      <c r="G58" s="376"/>
      <c r="H58" s="376"/>
      <c r="I58" s="366"/>
    </row>
    <row r="59" spans="2:9" ht="28.2" x14ac:dyDescent="0.3">
      <c r="B59" s="271" t="s">
        <v>329</v>
      </c>
      <c r="C59" s="607"/>
      <c r="D59" s="607"/>
      <c r="E59" s="376"/>
      <c r="F59" s="376"/>
      <c r="G59" s="376"/>
      <c r="H59" s="376"/>
      <c r="I59" s="366"/>
    </row>
    <row r="60" spans="2:9" x14ac:dyDescent="0.3">
      <c r="B60" s="266" t="s">
        <v>328</v>
      </c>
      <c r="C60" s="607"/>
      <c r="D60" s="607"/>
      <c r="E60" s="376"/>
      <c r="F60" s="376"/>
      <c r="G60" s="376"/>
      <c r="H60" s="376"/>
      <c r="I60" s="366"/>
    </row>
    <row r="61" spans="2:9" x14ac:dyDescent="0.3">
      <c r="B61" s="266" t="s">
        <v>418</v>
      </c>
      <c r="C61" s="607"/>
      <c r="D61" s="607"/>
      <c r="E61" s="376"/>
      <c r="F61" s="376"/>
      <c r="G61" s="376"/>
      <c r="H61" s="376"/>
      <c r="I61" s="366"/>
    </row>
    <row r="62" spans="2:9" x14ac:dyDescent="0.3">
      <c r="B62" s="266" t="s">
        <v>327</v>
      </c>
      <c r="C62" s="607"/>
      <c r="D62" s="607"/>
      <c r="E62" s="376"/>
      <c r="F62" s="376"/>
      <c r="G62" s="376"/>
      <c r="H62" s="376"/>
      <c r="I62" s="366"/>
    </row>
  </sheetData>
  <sheetProtection algorithmName="SHA-512" hashValue="h8ehTIBYVxmQnZvaelAPot2hyzHFmz/oO8JFTWRJbfe9VYPgt1IlkShWBGa3GnUrcK+YkI9SdONG4CmACW3Ctg==" saltValue="atfC7HEJTm4XXyFTMLF3jA==" spinCount="100000" sheet="1" objects="1" scenarios="1"/>
  <mergeCells count="14">
    <mergeCell ref="C58:D62"/>
    <mergeCell ref="B49:D49"/>
    <mergeCell ref="B57:I57"/>
    <mergeCell ref="B48:I48"/>
    <mergeCell ref="C33:I33"/>
    <mergeCell ref="B51:I51"/>
    <mergeCell ref="B50:D50"/>
    <mergeCell ref="E49:I49"/>
    <mergeCell ref="C52:D56"/>
    <mergeCell ref="B2:I2"/>
    <mergeCell ref="B6:I6"/>
    <mergeCell ref="B7:I7"/>
    <mergeCell ref="B32:I32"/>
    <mergeCell ref="C8:I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75C6E-C528-4F64-A205-8BAE68545815}">
  <sheetPr>
    <tabColor theme="5" tint="0.39997558519241921"/>
  </sheetPr>
  <dimension ref="B1:J54"/>
  <sheetViews>
    <sheetView zoomScaleNormal="100" workbookViewId="0">
      <selection activeCell="B4" sqref="B4:D4"/>
    </sheetView>
  </sheetViews>
  <sheetFormatPr defaultRowHeight="14.4" x14ac:dyDescent="0.3"/>
  <cols>
    <col min="1" max="1" width="2.88671875" customWidth="1"/>
    <col min="2" max="2" width="21" style="343" customWidth="1"/>
    <col min="3" max="3" width="21" customWidth="1"/>
    <col min="4" max="5" width="20.33203125" customWidth="1"/>
    <col min="6" max="6" width="22.33203125" customWidth="1"/>
    <col min="7" max="7" width="23.6640625" customWidth="1"/>
    <col min="8" max="8" width="19.5546875" customWidth="1"/>
    <col min="9" max="9" width="34.33203125" customWidth="1"/>
    <col min="10" max="10" width="59.5546875" customWidth="1"/>
  </cols>
  <sheetData>
    <row r="1" spans="2:10" ht="12" customHeight="1" x14ac:dyDescent="0.3">
      <c r="B1" s="344" t="s">
        <v>393</v>
      </c>
    </row>
    <row r="2" spans="2:10" ht="17.399999999999999" x14ac:dyDescent="0.3">
      <c r="B2" s="615" t="s">
        <v>372</v>
      </c>
      <c r="C2" s="616"/>
      <c r="D2" s="584"/>
      <c r="E2" s="584"/>
      <c r="F2" s="584"/>
      <c r="G2" s="584"/>
      <c r="H2" s="584"/>
      <c r="I2" s="584"/>
      <c r="J2" s="617"/>
    </row>
    <row r="3" spans="2:10" ht="17.399999999999999" x14ac:dyDescent="0.3">
      <c r="B3" s="439" t="s">
        <v>432</v>
      </c>
      <c r="C3" s="436"/>
      <c r="D3" s="437"/>
      <c r="E3" s="437"/>
      <c r="F3" s="437"/>
      <c r="G3" s="437"/>
      <c r="H3" s="437"/>
      <c r="I3" s="437"/>
      <c r="J3" s="437"/>
    </row>
    <row r="4" spans="2:10" ht="17.399999999999999" customHeight="1" x14ac:dyDescent="0.3">
      <c r="B4" s="629"/>
      <c r="C4" s="630"/>
      <c r="D4" s="631"/>
      <c r="E4" s="437"/>
      <c r="F4" s="437"/>
      <c r="G4" s="437"/>
      <c r="H4" s="437"/>
      <c r="I4" s="437"/>
      <c r="J4" s="437"/>
    </row>
    <row r="5" spans="2:10" ht="7.8" customHeight="1" x14ac:dyDescent="0.3">
      <c r="B5" s="436"/>
      <c r="C5" s="436"/>
      <c r="D5" s="437"/>
      <c r="E5" s="437"/>
      <c r="F5" s="437"/>
      <c r="G5" s="437"/>
      <c r="H5" s="437"/>
      <c r="I5" s="437"/>
      <c r="J5" s="437"/>
    </row>
    <row r="6" spans="2:10" ht="74.400000000000006" customHeight="1" x14ac:dyDescent="0.3">
      <c r="B6" s="618" t="s">
        <v>371</v>
      </c>
      <c r="C6" s="619"/>
      <c r="D6" s="620"/>
      <c r="E6" s="620"/>
      <c r="F6" s="620"/>
      <c r="G6" s="620"/>
      <c r="H6" s="620"/>
      <c r="I6" s="620"/>
      <c r="J6" s="621"/>
    </row>
    <row r="7" spans="2:10" ht="17.399999999999999" x14ac:dyDescent="0.3">
      <c r="B7" s="612" t="s">
        <v>370</v>
      </c>
      <c r="C7" s="612"/>
      <c r="D7" s="613"/>
      <c r="E7" s="613"/>
      <c r="F7" s="613"/>
      <c r="G7" s="613"/>
      <c r="H7" s="613"/>
      <c r="I7" s="613"/>
      <c r="J7" s="614"/>
    </row>
    <row r="8" spans="2:10" ht="41.4" x14ac:dyDescent="0.3">
      <c r="B8" s="272" t="s">
        <v>369</v>
      </c>
      <c r="C8" s="272" t="s">
        <v>323</v>
      </c>
      <c r="D8" s="272" t="s">
        <v>368</v>
      </c>
      <c r="E8" s="272" t="s">
        <v>367</v>
      </c>
      <c r="F8" s="272" t="s">
        <v>366</v>
      </c>
      <c r="G8" s="272" t="s">
        <v>421</v>
      </c>
      <c r="H8" s="272" t="s">
        <v>365</v>
      </c>
      <c r="I8" s="272" t="s">
        <v>364</v>
      </c>
      <c r="J8" s="272" t="s">
        <v>363</v>
      </c>
    </row>
    <row r="9" spans="2:10" ht="147" customHeight="1" x14ac:dyDescent="0.3">
      <c r="B9" s="280" t="s">
        <v>430</v>
      </c>
      <c r="C9" s="280" t="s">
        <v>419</v>
      </c>
      <c r="D9" s="363" t="s">
        <v>362</v>
      </c>
      <c r="E9" s="363" t="s">
        <v>361</v>
      </c>
      <c r="F9" s="363" t="s">
        <v>420</v>
      </c>
      <c r="G9" s="363" t="s">
        <v>360</v>
      </c>
      <c r="H9" s="363" t="s">
        <v>359</v>
      </c>
      <c r="I9" s="364" t="s">
        <v>358</v>
      </c>
      <c r="J9" s="365"/>
    </row>
    <row r="10" spans="2:10" x14ac:dyDescent="0.3">
      <c r="B10" s="368"/>
      <c r="C10" s="368"/>
      <c r="D10" s="369"/>
      <c r="E10" s="369"/>
      <c r="F10" s="369"/>
      <c r="G10" s="369"/>
      <c r="H10" s="369"/>
      <c r="I10" s="369"/>
      <c r="J10" s="369"/>
    </row>
    <row r="11" spans="2:10" x14ac:dyDescent="0.3">
      <c r="B11" s="368"/>
      <c r="C11" s="368"/>
      <c r="D11" s="369"/>
      <c r="E11" s="369"/>
      <c r="F11" s="369"/>
      <c r="G11" s="369"/>
      <c r="H11" s="369"/>
      <c r="I11" s="369"/>
      <c r="J11" s="369"/>
    </row>
    <row r="12" spans="2:10" x14ac:dyDescent="0.3">
      <c r="B12" s="368"/>
      <c r="C12" s="368"/>
      <c r="D12" s="369"/>
      <c r="E12" s="369"/>
      <c r="F12" s="369"/>
      <c r="G12" s="369"/>
      <c r="H12" s="369"/>
      <c r="I12" s="369"/>
      <c r="J12" s="369"/>
    </row>
    <row r="13" spans="2:10" x14ac:dyDescent="0.3">
      <c r="B13" s="369"/>
      <c r="C13" s="369"/>
      <c r="D13" s="369"/>
      <c r="E13" s="369"/>
      <c r="F13" s="369"/>
      <c r="G13" s="369"/>
      <c r="H13" s="369"/>
      <c r="I13" s="370"/>
      <c r="J13" s="370"/>
    </row>
    <row r="14" spans="2:10" x14ac:dyDescent="0.3">
      <c r="B14" s="371"/>
      <c r="C14" s="372"/>
      <c r="D14" s="372"/>
      <c r="E14" s="372"/>
      <c r="F14" s="372"/>
      <c r="G14" s="372"/>
      <c r="H14" s="372"/>
      <c r="I14" s="372"/>
      <c r="J14" s="372"/>
    </row>
    <row r="15" spans="2:10" x14ac:dyDescent="0.3">
      <c r="B15" s="371"/>
      <c r="C15" s="372"/>
      <c r="D15" s="372"/>
      <c r="E15" s="372"/>
      <c r="F15" s="372"/>
      <c r="G15" s="372"/>
      <c r="H15" s="372"/>
      <c r="I15" s="372"/>
      <c r="J15" s="372"/>
    </row>
    <row r="16" spans="2:10" x14ac:dyDescent="0.3">
      <c r="B16" s="371"/>
      <c r="C16" s="372"/>
      <c r="D16" s="372"/>
      <c r="E16" s="372"/>
      <c r="F16" s="372"/>
      <c r="G16" s="372"/>
      <c r="H16" s="372"/>
      <c r="I16" s="372"/>
      <c r="J16" s="372"/>
    </row>
    <row r="17" spans="2:10" x14ac:dyDescent="0.3">
      <c r="B17" s="371"/>
      <c r="C17" s="372"/>
      <c r="D17" s="372"/>
      <c r="E17" s="372"/>
      <c r="F17" s="372"/>
      <c r="G17" s="372"/>
      <c r="H17" s="372"/>
      <c r="I17" s="372"/>
      <c r="J17" s="372"/>
    </row>
    <row r="18" spans="2:10" x14ac:dyDescent="0.3">
      <c r="B18" s="371"/>
      <c r="C18" s="372"/>
      <c r="D18" s="372"/>
      <c r="E18" s="372"/>
      <c r="F18" s="372"/>
      <c r="G18" s="372"/>
      <c r="H18" s="372"/>
      <c r="I18" s="372"/>
      <c r="J18" s="372"/>
    </row>
    <row r="19" spans="2:10" x14ac:dyDescent="0.3">
      <c r="B19" s="371"/>
      <c r="C19" s="372"/>
      <c r="D19" s="372"/>
      <c r="E19" s="372"/>
      <c r="F19" s="372"/>
      <c r="G19" s="372"/>
      <c r="H19" s="372"/>
      <c r="I19" s="372"/>
      <c r="J19" s="372"/>
    </row>
    <row r="20" spans="2:10" x14ac:dyDescent="0.3">
      <c r="B20" s="371"/>
      <c r="C20" s="372"/>
      <c r="D20" s="372"/>
      <c r="E20" s="372"/>
      <c r="F20" s="372"/>
      <c r="G20" s="372"/>
      <c r="H20" s="372"/>
      <c r="I20" s="372"/>
      <c r="J20" s="372"/>
    </row>
    <row r="21" spans="2:10" x14ac:dyDescent="0.3">
      <c r="B21" s="371"/>
      <c r="C21" s="372"/>
      <c r="D21" s="372"/>
      <c r="E21" s="372"/>
      <c r="F21" s="372"/>
      <c r="G21" s="372"/>
      <c r="H21" s="372"/>
      <c r="I21" s="372"/>
      <c r="J21" s="372"/>
    </row>
    <row r="22" spans="2:10" x14ac:dyDescent="0.3">
      <c r="B22" s="371"/>
      <c r="C22" s="372"/>
      <c r="D22" s="372"/>
      <c r="E22" s="372"/>
      <c r="F22" s="372"/>
      <c r="G22" s="372"/>
      <c r="H22" s="372"/>
      <c r="I22" s="372"/>
      <c r="J22" s="372"/>
    </row>
    <row r="23" spans="2:10" x14ac:dyDescent="0.3">
      <c r="B23" s="371"/>
      <c r="C23" s="372"/>
      <c r="D23" s="372"/>
      <c r="E23" s="372"/>
      <c r="F23" s="372"/>
      <c r="G23" s="372"/>
      <c r="H23" s="372"/>
      <c r="I23" s="372"/>
      <c r="J23" s="372"/>
    </row>
    <row r="24" spans="2:10" x14ac:dyDescent="0.3">
      <c r="B24" s="371"/>
      <c r="C24" s="372"/>
      <c r="D24" s="372"/>
      <c r="E24" s="372"/>
      <c r="F24" s="372"/>
      <c r="G24" s="372"/>
      <c r="H24" s="372"/>
      <c r="I24" s="372"/>
      <c r="J24" s="372"/>
    </row>
    <row r="25" spans="2:10" x14ac:dyDescent="0.3">
      <c r="B25" s="371"/>
      <c r="C25" s="372"/>
      <c r="D25" s="372"/>
      <c r="E25" s="372"/>
      <c r="F25" s="372"/>
      <c r="G25" s="372"/>
      <c r="H25" s="372"/>
      <c r="I25" s="372"/>
      <c r="J25" s="372"/>
    </row>
    <row r="26" spans="2:10" x14ac:dyDescent="0.3">
      <c r="B26" s="371"/>
      <c r="C26" s="372"/>
      <c r="D26" s="372"/>
      <c r="E26" s="372"/>
      <c r="F26" s="372"/>
      <c r="G26" s="372"/>
      <c r="H26" s="372"/>
      <c r="I26" s="372"/>
      <c r="J26" s="372"/>
    </row>
    <row r="27" spans="2:10" x14ac:dyDescent="0.3">
      <c r="B27" s="371"/>
      <c r="C27" s="372"/>
      <c r="D27" s="372"/>
      <c r="E27" s="372"/>
      <c r="F27" s="372"/>
      <c r="G27" s="372"/>
      <c r="H27" s="372"/>
      <c r="I27" s="372"/>
      <c r="J27" s="372"/>
    </row>
    <row r="28" spans="2:10" x14ac:dyDescent="0.3">
      <c r="B28" s="371"/>
      <c r="C28" s="372"/>
      <c r="D28" s="372"/>
      <c r="E28" s="372"/>
      <c r="F28" s="372"/>
      <c r="G28" s="372"/>
      <c r="H28" s="372"/>
      <c r="I28" s="372"/>
      <c r="J28" s="372"/>
    </row>
    <row r="29" spans="2:10" x14ac:dyDescent="0.3">
      <c r="B29" s="371"/>
      <c r="C29" s="372"/>
      <c r="D29" s="372"/>
      <c r="E29" s="372"/>
      <c r="F29" s="372"/>
      <c r="G29" s="372"/>
      <c r="H29" s="372"/>
      <c r="I29" s="372"/>
      <c r="J29" s="372"/>
    </row>
    <row r="30" spans="2:10" x14ac:dyDescent="0.3">
      <c r="B30" s="371"/>
      <c r="C30" s="372"/>
      <c r="D30" s="372"/>
      <c r="E30" s="372"/>
      <c r="F30" s="372"/>
      <c r="G30" s="372"/>
      <c r="H30" s="372"/>
      <c r="I30" s="372"/>
      <c r="J30" s="372"/>
    </row>
    <row r="31" spans="2:10" x14ac:dyDescent="0.3">
      <c r="B31" s="371"/>
      <c r="C31" s="372"/>
      <c r="D31" s="372"/>
      <c r="E31" s="372"/>
      <c r="F31" s="372"/>
      <c r="G31" s="372"/>
      <c r="H31" s="372"/>
      <c r="I31" s="372"/>
      <c r="J31" s="372"/>
    </row>
    <row r="32" spans="2:10" x14ac:dyDescent="0.3">
      <c r="B32" s="371"/>
      <c r="C32" s="372"/>
      <c r="D32" s="372"/>
      <c r="E32" s="372"/>
      <c r="F32" s="372"/>
      <c r="G32" s="372"/>
      <c r="H32" s="372"/>
      <c r="I32" s="372"/>
      <c r="J32" s="372"/>
    </row>
    <row r="33" spans="2:10" x14ac:dyDescent="0.3">
      <c r="B33" s="371"/>
      <c r="C33" s="372"/>
      <c r="D33" s="372"/>
      <c r="E33" s="372"/>
      <c r="F33" s="372"/>
      <c r="G33" s="372"/>
      <c r="H33" s="372"/>
      <c r="I33" s="372"/>
      <c r="J33" s="372"/>
    </row>
    <row r="34" spans="2:10" x14ac:dyDescent="0.3">
      <c r="B34" s="371"/>
      <c r="C34" s="372"/>
      <c r="D34" s="372"/>
      <c r="E34" s="372"/>
      <c r="F34" s="372"/>
      <c r="G34" s="372"/>
      <c r="H34" s="372"/>
      <c r="I34" s="372"/>
      <c r="J34" s="372"/>
    </row>
    <row r="35" spans="2:10" x14ac:dyDescent="0.3">
      <c r="B35" s="371"/>
      <c r="C35" s="372"/>
      <c r="D35" s="372"/>
      <c r="E35" s="372"/>
      <c r="F35" s="372"/>
      <c r="G35" s="372"/>
      <c r="H35" s="372"/>
      <c r="I35" s="372"/>
      <c r="J35" s="372"/>
    </row>
    <row r="36" spans="2:10" x14ac:dyDescent="0.3">
      <c r="B36" s="371"/>
      <c r="C36" s="372"/>
      <c r="D36" s="372"/>
      <c r="E36" s="372"/>
      <c r="F36" s="372"/>
      <c r="G36" s="372"/>
      <c r="H36" s="372"/>
      <c r="I36" s="372"/>
      <c r="J36" s="372"/>
    </row>
    <row r="37" spans="2:10" x14ac:dyDescent="0.3">
      <c r="B37" s="371"/>
      <c r="C37" s="372"/>
      <c r="D37" s="372"/>
      <c r="E37" s="372"/>
      <c r="F37" s="372"/>
      <c r="G37" s="372"/>
      <c r="H37" s="372"/>
      <c r="I37" s="372"/>
      <c r="J37" s="372"/>
    </row>
    <row r="38" spans="2:10" x14ac:dyDescent="0.3">
      <c r="B38" s="371"/>
      <c r="C38" s="372"/>
      <c r="D38" s="372"/>
      <c r="E38" s="372"/>
      <c r="F38" s="372"/>
      <c r="G38" s="372"/>
      <c r="H38" s="372"/>
      <c r="I38" s="372"/>
      <c r="J38" s="372"/>
    </row>
    <row r="39" spans="2:10" x14ac:dyDescent="0.3">
      <c r="B39" s="371"/>
      <c r="C39" s="372"/>
      <c r="D39" s="372"/>
      <c r="E39" s="372"/>
      <c r="F39" s="372"/>
      <c r="G39" s="372"/>
      <c r="H39" s="372"/>
      <c r="I39" s="372"/>
      <c r="J39" s="372"/>
    </row>
    <row r="40" spans="2:10" x14ac:dyDescent="0.3">
      <c r="B40" s="371"/>
      <c r="C40" s="372"/>
      <c r="D40" s="372"/>
      <c r="E40" s="372"/>
      <c r="F40" s="372"/>
      <c r="G40" s="372"/>
      <c r="H40" s="372"/>
      <c r="I40" s="372"/>
      <c r="J40" s="372"/>
    </row>
    <row r="41" spans="2:10" x14ac:dyDescent="0.3">
      <c r="B41" s="371"/>
      <c r="C41" s="372"/>
      <c r="D41" s="372"/>
      <c r="E41" s="372"/>
      <c r="F41" s="372"/>
      <c r="G41" s="372"/>
      <c r="H41" s="372"/>
      <c r="I41" s="372"/>
      <c r="J41" s="372"/>
    </row>
    <row r="42" spans="2:10" x14ac:dyDescent="0.3">
      <c r="B42" s="371"/>
      <c r="C42" s="372"/>
      <c r="D42" s="372"/>
      <c r="E42" s="372"/>
      <c r="F42" s="372"/>
      <c r="G42" s="372"/>
      <c r="H42" s="372"/>
      <c r="I42" s="372"/>
      <c r="J42" s="372"/>
    </row>
    <row r="43" spans="2:10" x14ac:dyDescent="0.3">
      <c r="B43" s="371"/>
      <c r="C43" s="372"/>
      <c r="D43" s="372"/>
      <c r="E43" s="372"/>
      <c r="F43" s="372"/>
      <c r="G43" s="372"/>
      <c r="H43" s="372"/>
      <c r="I43" s="372"/>
      <c r="J43" s="372"/>
    </row>
    <row r="44" spans="2:10" x14ac:dyDescent="0.3">
      <c r="B44" s="371"/>
      <c r="C44" s="372"/>
      <c r="D44" s="372"/>
      <c r="E44" s="372"/>
      <c r="F44" s="372"/>
      <c r="G44" s="372"/>
      <c r="H44" s="372"/>
      <c r="I44" s="372"/>
      <c r="J44" s="372"/>
    </row>
    <row r="45" spans="2:10" x14ac:dyDescent="0.3">
      <c r="B45" s="371"/>
      <c r="C45" s="372"/>
      <c r="D45" s="372"/>
      <c r="E45" s="372"/>
      <c r="F45" s="372"/>
      <c r="G45" s="372"/>
      <c r="H45" s="372"/>
      <c r="I45" s="372"/>
      <c r="J45" s="372"/>
    </row>
    <row r="46" spans="2:10" x14ac:dyDescent="0.3">
      <c r="B46" s="371"/>
      <c r="C46" s="372"/>
      <c r="D46" s="372"/>
      <c r="E46" s="372"/>
      <c r="F46" s="372"/>
      <c r="G46" s="372"/>
      <c r="H46" s="372"/>
      <c r="I46" s="372"/>
      <c r="J46" s="372"/>
    </row>
    <row r="47" spans="2:10" x14ac:dyDescent="0.3">
      <c r="B47" s="371"/>
      <c r="C47" s="372"/>
      <c r="D47" s="372"/>
      <c r="E47" s="372"/>
      <c r="F47" s="372"/>
      <c r="G47" s="372"/>
      <c r="H47" s="372"/>
      <c r="I47" s="372"/>
      <c r="J47" s="372"/>
    </row>
    <row r="48" spans="2:10" x14ac:dyDescent="0.3">
      <c r="B48" s="371"/>
      <c r="C48" s="372"/>
      <c r="D48" s="372"/>
      <c r="E48" s="372"/>
      <c r="F48" s="372"/>
      <c r="G48" s="372"/>
      <c r="H48" s="372"/>
      <c r="I48" s="372"/>
      <c r="J48" s="372"/>
    </row>
    <row r="49" spans="2:10" x14ac:dyDescent="0.3">
      <c r="B49" s="371"/>
      <c r="C49" s="372"/>
      <c r="D49" s="372"/>
      <c r="E49" s="372"/>
      <c r="F49" s="372"/>
      <c r="G49" s="372"/>
      <c r="H49" s="372"/>
      <c r="I49" s="372"/>
      <c r="J49" s="372"/>
    </row>
    <row r="50" spans="2:10" x14ac:dyDescent="0.3">
      <c r="B50" s="371"/>
      <c r="C50" s="372"/>
      <c r="D50" s="372"/>
      <c r="E50" s="372"/>
      <c r="F50" s="372"/>
      <c r="G50" s="372"/>
      <c r="H50" s="372"/>
      <c r="I50" s="372"/>
      <c r="J50" s="372"/>
    </row>
    <row r="51" spans="2:10" x14ac:dyDescent="0.3">
      <c r="B51" s="371"/>
      <c r="C51" s="372"/>
      <c r="D51" s="372"/>
      <c r="E51" s="372"/>
      <c r="F51" s="372"/>
      <c r="G51" s="372"/>
      <c r="H51" s="372"/>
      <c r="I51" s="372"/>
      <c r="J51" s="372"/>
    </row>
    <row r="52" spans="2:10" x14ac:dyDescent="0.3">
      <c r="B52" s="371"/>
      <c r="C52" s="372"/>
      <c r="D52" s="372"/>
      <c r="E52" s="372"/>
      <c r="F52" s="372"/>
      <c r="G52" s="372"/>
      <c r="H52" s="372"/>
      <c r="I52" s="372"/>
      <c r="J52" s="372"/>
    </row>
    <row r="53" spans="2:10" x14ac:dyDescent="0.3">
      <c r="B53" s="371"/>
      <c r="C53" s="372"/>
      <c r="D53" s="372"/>
      <c r="E53" s="372"/>
      <c r="F53" s="372"/>
      <c r="G53" s="372"/>
      <c r="H53" s="372"/>
      <c r="I53" s="372"/>
      <c r="J53" s="372"/>
    </row>
    <row r="54" spans="2:10" x14ac:dyDescent="0.3">
      <c r="B54" s="371"/>
      <c r="C54" s="372"/>
      <c r="D54" s="372"/>
      <c r="E54" s="372"/>
      <c r="F54" s="372"/>
      <c r="G54" s="372"/>
      <c r="H54" s="372"/>
      <c r="I54" s="372"/>
      <c r="J54" s="372"/>
    </row>
  </sheetData>
  <sheetProtection algorithmName="SHA-512" hashValue="9FkOWIqyADpvNe7HJ0kj+X8fLUn2mTfQm6LXOWdoOERRT3RtX1GW4NHy11eo1G1fPGV4M4szNVrYF8rSo2bSQA==" saltValue="a/Nw+ZKyUh5ZlvsrBDygFA==" spinCount="100000" sheet="1" insertRows="0"/>
  <mergeCells count="4">
    <mergeCell ref="B7:J7"/>
    <mergeCell ref="B2:J2"/>
    <mergeCell ref="B6:J6"/>
    <mergeCell ref="B4:D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F670-EEB1-46AF-BD31-EB485C66B411}">
  <sheetPr>
    <tabColor theme="5" tint="0.39997558519241921"/>
  </sheetPr>
  <dimension ref="B1:D44"/>
  <sheetViews>
    <sheetView zoomScaleNormal="100" workbookViewId="0">
      <selection activeCell="B4" sqref="B4:C4"/>
    </sheetView>
  </sheetViews>
  <sheetFormatPr defaultRowHeight="14.4" x14ac:dyDescent="0.3"/>
  <cols>
    <col min="1" max="1" width="3.109375" customWidth="1"/>
    <col min="2" max="2" width="36.109375" customWidth="1"/>
    <col min="3" max="3" width="33.88671875" customWidth="1"/>
    <col min="4" max="4" width="43.6640625" customWidth="1"/>
  </cols>
  <sheetData>
    <row r="1" spans="2:4" ht="12.6" customHeight="1" x14ac:dyDescent="0.3">
      <c r="B1" s="344" t="s">
        <v>393</v>
      </c>
    </row>
    <row r="2" spans="2:4" ht="18.600000000000001" customHeight="1" x14ac:dyDescent="0.3">
      <c r="B2" s="622" t="s">
        <v>377</v>
      </c>
      <c r="C2" s="623"/>
      <c r="D2" s="624"/>
    </row>
    <row r="3" spans="2:4" ht="15.6" x14ac:dyDescent="0.3">
      <c r="B3" s="441" t="s">
        <v>432</v>
      </c>
      <c r="C3" s="440"/>
      <c r="D3" s="440"/>
    </row>
    <row r="4" spans="2:4" ht="18" customHeight="1" x14ac:dyDescent="0.3">
      <c r="B4" s="632"/>
      <c r="C4" s="625"/>
      <c r="D4" s="440"/>
    </row>
    <row r="5" spans="2:4" ht="6.6" customHeight="1" x14ac:dyDescent="0.3">
      <c r="B5" s="440"/>
      <c r="C5" s="440"/>
      <c r="D5" s="440"/>
    </row>
    <row r="6" spans="2:4" ht="23.25" customHeight="1" x14ac:dyDescent="0.3">
      <c r="B6" s="593" t="s">
        <v>422</v>
      </c>
      <c r="C6" s="594"/>
      <c r="D6" s="595"/>
    </row>
    <row r="7" spans="2:4" ht="31.2" x14ac:dyDescent="0.3">
      <c r="B7" s="349" t="s">
        <v>376</v>
      </c>
      <c r="C7" s="349" t="s">
        <v>374</v>
      </c>
      <c r="D7" s="349" t="s">
        <v>423</v>
      </c>
    </row>
    <row r="8" spans="2:4" x14ac:dyDescent="0.3">
      <c r="B8" s="377"/>
      <c r="C8" s="453"/>
      <c r="D8" s="377"/>
    </row>
    <row r="9" spans="2:4" x14ac:dyDescent="0.3">
      <c r="B9" s="367"/>
      <c r="C9" s="367"/>
      <c r="D9" s="367"/>
    </row>
    <row r="10" spans="2:4" x14ac:dyDescent="0.3">
      <c r="B10" s="367"/>
      <c r="C10" s="367"/>
      <c r="D10" s="367"/>
    </row>
    <row r="11" spans="2:4" x14ac:dyDescent="0.3">
      <c r="B11" s="367"/>
      <c r="C11" s="367"/>
      <c r="D11" s="367"/>
    </row>
    <row r="12" spans="2:4" x14ac:dyDescent="0.3">
      <c r="B12" s="367"/>
      <c r="C12" s="367"/>
      <c r="D12" s="367"/>
    </row>
    <row r="13" spans="2:4" x14ac:dyDescent="0.3">
      <c r="B13" s="367"/>
      <c r="C13" s="367"/>
      <c r="D13" s="367"/>
    </row>
    <row r="14" spans="2:4" x14ac:dyDescent="0.3">
      <c r="B14" s="367"/>
      <c r="C14" s="367"/>
      <c r="D14" s="367"/>
    </row>
    <row r="15" spans="2:4" x14ac:dyDescent="0.3">
      <c r="B15" s="367"/>
      <c r="C15" s="367"/>
      <c r="D15" s="367"/>
    </row>
    <row r="16" spans="2:4" x14ac:dyDescent="0.3">
      <c r="B16" s="367"/>
      <c r="C16" s="367"/>
      <c r="D16" s="367"/>
    </row>
    <row r="17" spans="2:4" x14ac:dyDescent="0.3">
      <c r="B17" s="367"/>
      <c r="C17" s="367"/>
      <c r="D17" s="367"/>
    </row>
    <row r="18" spans="2:4" x14ac:dyDescent="0.3">
      <c r="B18" s="367"/>
      <c r="C18" s="367"/>
      <c r="D18" s="367"/>
    </row>
    <row r="19" spans="2:4" x14ac:dyDescent="0.3">
      <c r="B19" s="367"/>
      <c r="C19" s="367"/>
      <c r="D19" s="367"/>
    </row>
    <row r="20" spans="2:4" x14ac:dyDescent="0.3">
      <c r="B20" s="367"/>
      <c r="C20" s="367"/>
      <c r="D20" s="367"/>
    </row>
    <row r="21" spans="2:4" x14ac:dyDescent="0.3">
      <c r="B21" s="367"/>
      <c r="C21" s="367"/>
      <c r="D21" s="367"/>
    </row>
    <row r="22" spans="2:4" x14ac:dyDescent="0.3">
      <c r="B22" s="367"/>
      <c r="C22" s="367"/>
      <c r="D22" s="367"/>
    </row>
    <row r="23" spans="2:4" x14ac:dyDescent="0.3">
      <c r="B23" s="367"/>
      <c r="C23" s="367"/>
      <c r="D23" s="367"/>
    </row>
    <row r="24" spans="2:4" x14ac:dyDescent="0.3">
      <c r="B24" s="452"/>
      <c r="C24" s="454"/>
      <c r="D24" s="454"/>
    </row>
    <row r="25" spans="2:4" ht="15.6" x14ac:dyDescent="0.3">
      <c r="B25" s="348" t="s">
        <v>375</v>
      </c>
      <c r="C25" s="349" t="s">
        <v>374</v>
      </c>
      <c r="D25" s="349" t="s">
        <v>373</v>
      </c>
    </row>
    <row r="26" spans="2:4" x14ac:dyDescent="0.3">
      <c r="B26" s="377"/>
      <c r="C26" s="377"/>
      <c r="D26" s="377"/>
    </row>
    <row r="27" spans="2:4" x14ac:dyDescent="0.3">
      <c r="B27" s="367"/>
      <c r="C27" s="367"/>
      <c r="D27" s="367"/>
    </row>
    <row r="28" spans="2:4" x14ac:dyDescent="0.3">
      <c r="B28" s="367"/>
      <c r="C28" s="367"/>
      <c r="D28" s="367"/>
    </row>
    <row r="29" spans="2:4" x14ac:dyDescent="0.3">
      <c r="B29" s="367"/>
      <c r="C29" s="367"/>
      <c r="D29" s="367"/>
    </row>
    <row r="30" spans="2:4" x14ac:dyDescent="0.3">
      <c r="B30" s="367"/>
      <c r="C30" s="367"/>
      <c r="D30" s="367"/>
    </row>
    <row r="31" spans="2:4" x14ac:dyDescent="0.3">
      <c r="B31" s="367"/>
      <c r="C31" s="367"/>
      <c r="D31" s="367"/>
    </row>
    <row r="32" spans="2:4" x14ac:dyDescent="0.3">
      <c r="B32" s="367"/>
      <c r="C32" s="367"/>
      <c r="D32" s="367"/>
    </row>
    <row r="33" spans="2:4" x14ac:dyDescent="0.3">
      <c r="B33" s="367"/>
      <c r="C33" s="367"/>
      <c r="D33" s="367"/>
    </row>
    <row r="34" spans="2:4" x14ac:dyDescent="0.3">
      <c r="B34" s="367"/>
      <c r="C34" s="367"/>
      <c r="D34" s="367"/>
    </row>
    <row r="35" spans="2:4" x14ac:dyDescent="0.3">
      <c r="B35" s="367"/>
      <c r="C35" s="367"/>
      <c r="D35" s="367"/>
    </row>
    <row r="36" spans="2:4" x14ac:dyDescent="0.3">
      <c r="B36" s="367"/>
      <c r="C36" s="367"/>
      <c r="D36" s="367"/>
    </row>
    <row r="37" spans="2:4" x14ac:dyDescent="0.3">
      <c r="B37" s="367"/>
      <c r="C37" s="367"/>
      <c r="D37" s="367"/>
    </row>
    <row r="38" spans="2:4" x14ac:dyDescent="0.3">
      <c r="B38" s="367"/>
      <c r="C38" s="367"/>
      <c r="D38" s="367"/>
    </row>
    <row r="39" spans="2:4" x14ac:dyDescent="0.3">
      <c r="B39" s="367"/>
      <c r="C39" s="367"/>
      <c r="D39" s="367"/>
    </row>
    <row r="40" spans="2:4" x14ac:dyDescent="0.3">
      <c r="B40" s="367"/>
      <c r="C40" s="367"/>
      <c r="D40" s="367"/>
    </row>
    <row r="41" spans="2:4" x14ac:dyDescent="0.3">
      <c r="B41" s="367"/>
      <c r="C41" s="367"/>
      <c r="D41" s="367"/>
    </row>
    <row r="42" spans="2:4" x14ac:dyDescent="0.3">
      <c r="B42" s="367"/>
      <c r="C42" s="367"/>
      <c r="D42" s="367"/>
    </row>
    <row r="43" spans="2:4" x14ac:dyDescent="0.3">
      <c r="B43" s="367"/>
      <c r="C43" s="367"/>
      <c r="D43" s="367"/>
    </row>
    <row r="44" spans="2:4" x14ac:dyDescent="0.3">
      <c r="B44" s="455"/>
      <c r="C44" s="455"/>
      <c r="D44" s="455"/>
    </row>
  </sheetData>
  <sheetProtection algorithmName="SHA-512" hashValue="GL7xG6ccLu5kMVYN6PgMo3gMq4xBtsnPMFnlJg3q5g67ZuUx5tUm8KhknDygkZu6MH4Jm4NWWInSleXETFYcRQ==" saltValue="YS/SmXGl/WyjMiBZxSWNGg==" spinCount="100000" sheet="1" insertRows="0"/>
  <mergeCells count="3">
    <mergeCell ref="B6:D6"/>
    <mergeCell ref="B2:D2"/>
    <mergeCell ref="B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 Instructions - tous</vt:lpstr>
      <vt:lpstr>B Budget revues électroniques</vt:lpstr>
      <vt:lpstr>C Budget revues imprimées</vt:lpstr>
      <vt:lpstr>D Budget éditeurs livres</vt:lpstr>
      <vt:lpstr>E Instructions éditeurs livres</vt:lpstr>
      <vt:lpstr>F Liste des publications</vt:lpstr>
      <vt:lpstr>G Informations statistiques</vt:lpstr>
      <vt:lpstr>H Activités de soutien</vt:lpstr>
      <vt:lpstr>I Gouvernance</vt:lpstr>
      <vt:lpstr>J Liens Internet</vt:lpstr>
      <vt:lpstr>Comment_harmoniser_votre_exercice_financier_avec_l_exercice_financier_visé_par_la_demande</vt:lpstr>
      <vt:lpstr>'A Instructions - tous'!Print_Area</vt:lpstr>
      <vt:lpstr>'B Budget revues électroniques'!Print_Area</vt:lpstr>
      <vt:lpstr>'D Budget éditeurs livres'!Print_Area</vt:lpstr>
      <vt:lpstr>'E Instructions éditeurs livres'!Print_Area</vt:lpstr>
      <vt:lpstr>'A Instructions - tous'!Print_Titles</vt:lpstr>
      <vt:lpstr>'B Budget revues électroniques'!Print_Titles</vt:lpstr>
      <vt:lpstr>'C Budget revues imprimées'!Print_Titles</vt:lpstr>
      <vt:lpstr>'D Budget éditeurs livres'!Print_Titles</vt:lpstr>
      <vt:lpstr>'E Instructions éditeurs livres'!Print_Titles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Moonje, Jason</cp:lastModifiedBy>
  <cp:lastPrinted>2017-03-30T22:34:38Z</cp:lastPrinted>
  <dcterms:created xsi:type="dcterms:W3CDTF">2017-03-06T19:55:27Z</dcterms:created>
  <dcterms:modified xsi:type="dcterms:W3CDTF">2023-03-16T17:12:07Z</dcterms:modified>
</cp:coreProperties>
</file>